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72.22.101.100\soumu\kanri\02_監理係\01_入札\14_週休２日工事（202404～）\02_各種様式\"/>
    </mc:Choice>
  </mc:AlternateContent>
  <xr:revisionPtr revIDLastSave="0" documentId="13_ncr:1_{70136DE8-B0A3-4FBE-929B-189BDD6D9168}" xr6:coauthVersionLast="47" xr6:coauthVersionMax="47" xr10:uidLastSave="{00000000-0000-0000-0000-000000000000}"/>
  <bookViews>
    <workbookView xWindow="-28920" yWindow="-3540" windowWidth="29040" windowHeight="15720" tabRatio="810" xr2:uid="{00000000-000D-0000-FFFF-FFFF00000000}"/>
  </bookViews>
  <sheets>
    <sheet name="様式第３号" sheetId="15" r:id="rId1"/>
  </sheets>
  <definedNames>
    <definedName name="_xlnm.Print_Area" localSheetId="0">様式第３号!$E$1:$CX$56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29" i="15" l="1"/>
  <c r="CX45" i="15"/>
  <c r="CX46" i="15"/>
  <c r="CX47" i="15"/>
  <c r="CX33" i="15"/>
  <c r="DB30" i="15" l="1"/>
  <c r="L40" i="15"/>
  <c r="L56" i="15" s="1"/>
  <c r="L39" i="15"/>
  <c r="L55" i="15" s="1"/>
  <c r="L38" i="15"/>
  <c r="L54" i="15" s="1"/>
  <c r="L37" i="15"/>
  <c r="L53" i="15" s="1"/>
  <c r="L36" i="15"/>
  <c r="L52" i="15" s="1"/>
  <c r="L35" i="15"/>
  <c r="L51" i="15" s="1"/>
  <c r="L34" i="15"/>
  <c r="L50" i="15" s="1"/>
  <c r="L33" i="15"/>
  <c r="L49" i="15" s="1"/>
  <c r="L32" i="15"/>
  <c r="L48" i="15" s="1"/>
  <c r="L31" i="15"/>
  <c r="L47" i="15" s="1"/>
  <c r="L30" i="15"/>
  <c r="L46" i="15" s="1"/>
  <c r="L29" i="15"/>
  <c r="L45" i="15" s="1"/>
  <c r="E34" i="15"/>
  <c r="E50" i="15" s="1"/>
  <c r="E35" i="15"/>
  <c r="E51" i="15" s="1"/>
  <c r="E33" i="15"/>
  <c r="E49" i="15" s="1"/>
  <c r="E40" i="15"/>
  <c r="E56" i="15" s="1"/>
  <c r="E39" i="15"/>
  <c r="E55" i="15" s="1"/>
  <c r="E38" i="15"/>
  <c r="E54" i="15" s="1"/>
  <c r="E37" i="15"/>
  <c r="E53" i="15" s="1"/>
  <c r="E36" i="15"/>
  <c r="E52" i="15" s="1"/>
  <c r="DB56" i="15"/>
  <c r="DA56" i="15"/>
  <c r="CX56" i="15"/>
  <c r="DB55" i="15"/>
  <c r="DA55" i="15"/>
  <c r="CX55" i="15"/>
  <c r="DB54" i="15"/>
  <c r="DA54" i="15"/>
  <c r="CX54" i="15"/>
  <c r="DB53" i="15"/>
  <c r="DA53" i="15"/>
  <c r="CX53" i="15"/>
  <c r="DB52" i="15"/>
  <c r="DA52" i="15"/>
  <c r="CX52" i="15"/>
  <c r="DB51" i="15"/>
  <c r="DA51" i="15"/>
  <c r="CX51" i="15"/>
  <c r="DB50" i="15"/>
  <c r="DA50" i="15"/>
  <c r="CX50" i="15"/>
  <c r="DB49" i="15"/>
  <c r="DA49" i="15"/>
  <c r="CX49" i="15"/>
  <c r="DB48" i="15"/>
  <c r="DA48" i="15"/>
  <c r="CX48" i="15"/>
  <c r="DB47" i="15"/>
  <c r="DA47" i="15"/>
  <c r="DB46" i="15"/>
  <c r="DA46" i="15"/>
  <c r="DB45" i="15"/>
  <c r="DA45" i="15"/>
  <c r="DB38" i="15"/>
  <c r="DA38" i="15"/>
  <c r="CX38" i="15"/>
  <c r="U22" i="15" s="1"/>
  <c r="DB37" i="15"/>
  <c r="DA37" i="15"/>
  <c r="CX37" i="15"/>
  <c r="DB36" i="15"/>
  <c r="DA36" i="15"/>
  <c r="CX36" i="15"/>
  <c r="DB35" i="15"/>
  <c r="DA35" i="15"/>
  <c r="CX35" i="15"/>
  <c r="U19" i="15" s="1"/>
  <c r="DB39" i="15"/>
  <c r="DA39" i="15"/>
  <c r="CX39" i="15"/>
  <c r="U23" i="15" s="1"/>
  <c r="DB34" i="15"/>
  <c r="DA34" i="15"/>
  <c r="CX34" i="15"/>
  <c r="U18" i="15" s="1"/>
  <c r="DB33" i="15"/>
  <c r="DA33" i="15"/>
  <c r="DB40" i="15"/>
  <c r="DA40" i="15"/>
  <c r="DB32" i="15"/>
  <c r="DA32" i="15"/>
  <c r="DB31" i="15"/>
  <c r="DA31" i="15"/>
  <c r="DA30" i="15"/>
  <c r="DA29" i="15"/>
  <c r="CX40" i="15"/>
  <c r="CX32" i="15"/>
  <c r="CX31" i="15"/>
  <c r="U15" i="15" s="1"/>
  <c r="CX30" i="15"/>
  <c r="U14" i="15" s="1"/>
  <c r="CX29" i="15"/>
  <c r="U24" i="15" l="1"/>
  <c r="U16" i="15"/>
  <c r="U20" i="15"/>
  <c r="U21" i="15"/>
  <c r="U17" i="15"/>
  <c r="U13" i="15"/>
  <c r="Q27" i="15" l="1"/>
  <c r="E32" i="15"/>
  <c r="E48" i="15" s="1"/>
  <c r="E31" i="15"/>
  <c r="E47" i="15" s="1"/>
  <c r="E30" i="15"/>
  <c r="E46" i="15" s="1"/>
  <c r="E29" i="15"/>
  <c r="E45" i="15" s="1"/>
  <c r="L9" i="15"/>
  <c r="R27" i="15" l="1"/>
  <c r="S27" i="15" s="1"/>
  <c r="Q28" i="15"/>
  <c r="R28" i="15" l="1"/>
  <c r="S28" i="15"/>
  <c r="T27" i="15"/>
  <c r="T28" i="15" l="1"/>
  <c r="U27" i="15"/>
  <c r="U28" i="15" l="1"/>
  <c r="V27" i="15"/>
  <c r="W27" i="15" l="1"/>
  <c r="V28" i="15"/>
  <c r="W28" i="15" l="1"/>
  <c r="X27" i="15"/>
  <c r="Y27" i="15" l="1"/>
  <c r="X28" i="15"/>
  <c r="Z27" i="15" l="1"/>
  <c r="Y28" i="15"/>
  <c r="AA27" i="15" l="1"/>
  <c r="Z28" i="15"/>
  <c r="AA28" i="15" l="1"/>
  <c r="AB27" i="15"/>
  <c r="AB28" i="15" l="1"/>
  <c r="AC27" i="15"/>
  <c r="AC28" i="15" l="1"/>
  <c r="AD27" i="15"/>
  <c r="AE27" i="15" l="1"/>
  <c r="AD28" i="15"/>
  <c r="AE28" i="15" l="1"/>
  <c r="AF27" i="15"/>
  <c r="AG27" i="15" l="1"/>
  <c r="AF28" i="15"/>
  <c r="AH27" i="15" l="1"/>
  <c r="AG28" i="15"/>
  <c r="AI27" i="15" l="1"/>
  <c r="AH28" i="15"/>
  <c r="AI28" i="15" l="1"/>
  <c r="AJ27" i="15"/>
  <c r="AK27" i="15" l="1"/>
  <c r="AJ28" i="15"/>
  <c r="AK28" i="15" l="1"/>
  <c r="AL27" i="15"/>
  <c r="AM27" i="15" l="1"/>
  <c r="AN27" i="15" s="1"/>
  <c r="AL28" i="15"/>
  <c r="AM28" i="15" l="1"/>
  <c r="AO27" i="15" l="1"/>
  <c r="AN28" i="15"/>
  <c r="AP27" i="15" l="1"/>
  <c r="AO28" i="15"/>
  <c r="AQ27" i="15" l="1"/>
  <c r="AP28" i="15"/>
  <c r="AQ28" i="15" l="1"/>
  <c r="AR27" i="15"/>
  <c r="AS27" i="15" l="1"/>
  <c r="AR28" i="15"/>
  <c r="AT27" i="15" l="1"/>
  <c r="AS28" i="15"/>
  <c r="AU27" i="15" l="1"/>
  <c r="AT28" i="15"/>
  <c r="AV27" i="15" l="1"/>
  <c r="AU28" i="15"/>
  <c r="AV28" i="15" l="1"/>
  <c r="AW27" i="15"/>
  <c r="AX27" i="15" l="1"/>
  <c r="AW28" i="15"/>
  <c r="AY27" i="15" l="1"/>
  <c r="AX28" i="15"/>
  <c r="AZ27" i="15" l="1"/>
  <c r="AY28" i="15"/>
  <c r="AZ28" i="15" l="1"/>
  <c r="BA27" i="15"/>
  <c r="BB27" i="15" l="1"/>
  <c r="BA28" i="15"/>
  <c r="BC27" i="15" l="1"/>
  <c r="BB28" i="15"/>
  <c r="BD27" i="15" l="1"/>
  <c r="BC28" i="15"/>
  <c r="BD28" i="15" l="1"/>
  <c r="BE27" i="15"/>
  <c r="BF27" i="15" l="1"/>
  <c r="BE28" i="15"/>
  <c r="BG27" i="15" l="1"/>
  <c r="BF28" i="15"/>
  <c r="BH27" i="15" l="1"/>
  <c r="BG28" i="15"/>
  <c r="BH28" i="15" l="1"/>
  <c r="BI27" i="15"/>
  <c r="BJ27" i="15" l="1"/>
  <c r="BI28" i="15"/>
  <c r="BK27" i="15" l="1"/>
  <c r="BJ28" i="15"/>
  <c r="BL27" i="15" l="1"/>
  <c r="BK28" i="15"/>
  <c r="BL28" i="15" l="1"/>
  <c r="BM27" i="15"/>
  <c r="BN27" i="15" l="1"/>
  <c r="BM28" i="15"/>
  <c r="BO27" i="15" l="1"/>
  <c r="BN28" i="15"/>
  <c r="BP27" i="15" l="1"/>
  <c r="BO28" i="15"/>
  <c r="BP28" i="15" l="1"/>
  <c r="BQ27" i="15"/>
  <c r="BR27" i="15" l="1"/>
  <c r="BS27" i="15" s="1"/>
  <c r="BQ28" i="15"/>
  <c r="BR28" i="15" l="1"/>
  <c r="BT27" i="15" l="1"/>
  <c r="BU27" i="15" s="1"/>
  <c r="BS28" i="15"/>
  <c r="BT28" i="15" l="1"/>
  <c r="BV27" i="15" l="1"/>
  <c r="BU28" i="15"/>
  <c r="BV28" i="15" l="1"/>
  <c r="BW27" i="15"/>
  <c r="BX27" i="15" l="1"/>
  <c r="BW28" i="15"/>
  <c r="BY27" i="15" l="1"/>
  <c r="BX28" i="15"/>
  <c r="BY28" i="15" l="1"/>
  <c r="BZ27" i="15"/>
  <c r="BZ28" i="15" l="1"/>
  <c r="CA27" i="15"/>
  <c r="CB27" i="15" l="1"/>
  <c r="CA28" i="15"/>
  <c r="CB28" i="15" l="1"/>
  <c r="CC27" i="15"/>
  <c r="CD27" i="15" l="1"/>
  <c r="CC28" i="15"/>
  <c r="CD28" i="15" l="1"/>
  <c r="CE27" i="15"/>
  <c r="CF27" i="15" l="1"/>
  <c r="CE28" i="15"/>
  <c r="CG27" i="15" l="1"/>
  <c r="CF28" i="15"/>
  <c r="CH27" i="15" l="1"/>
  <c r="CG28" i="15"/>
  <c r="CH28" i="15" l="1"/>
  <c r="CI27" i="15"/>
  <c r="CJ27" i="15" l="1"/>
  <c r="CI28" i="15"/>
  <c r="CK27" i="15" l="1"/>
  <c r="CJ28" i="15"/>
  <c r="CL27" i="15" l="1"/>
  <c r="CK28" i="15"/>
  <c r="CL28" i="15" l="1"/>
  <c r="CM27" i="15"/>
  <c r="CN27" i="15" l="1"/>
  <c r="CM28" i="15"/>
  <c r="CO27" i="15" l="1"/>
  <c r="CN28" i="15"/>
  <c r="CP27" i="15" l="1"/>
  <c r="CO28" i="15"/>
  <c r="CP28" i="15" l="1"/>
  <c r="CQ27" i="15"/>
  <c r="CR27" i="15" l="1"/>
  <c r="CQ28" i="15"/>
  <c r="CS27" i="15" l="1"/>
  <c r="CR28" i="15"/>
  <c r="CT27" i="15" l="1"/>
  <c r="CS28" i="15"/>
  <c r="CT28" i="15" l="1"/>
  <c r="CU27" i="15"/>
  <c r="CU28" i="15" l="1"/>
  <c r="CV27" i="15"/>
  <c r="CW45" i="15" s="1"/>
  <c r="Q43" i="15" l="1"/>
  <c r="CW29" i="15"/>
  <c r="CW51" i="15"/>
  <c r="CW48" i="15"/>
  <c r="CW52" i="15"/>
  <c r="CW46" i="15"/>
  <c r="CW53" i="15"/>
  <c r="CW55" i="15"/>
  <c r="CW37" i="15"/>
  <c r="CW50" i="15"/>
  <c r="CW54" i="15"/>
  <c r="CW38" i="15"/>
  <c r="CW56" i="15"/>
  <c r="CW49" i="15"/>
  <c r="CW47" i="15"/>
  <c r="CW35" i="15"/>
  <c r="CW36" i="15"/>
  <c r="Q20" i="15" s="1"/>
  <c r="Y20" i="15" s="1"/>
  <c r="CW39" i="15"/>
  <c r="CW33" i="15"/>
  <c r="Q17" i="15" s="1"/>
  <c r="CW34" i="15"/>
  <c r="CW30" i="15"/>
  <c r="CW40" i="15"/>
  <c r="Q24" i="15" s="1"/>
  <c r="Y24" i="15" s="1"/>
  <c r="CW32" i="15"/>
  <c r="CW31" i="15"/>
  <c r="CV28" i="15"/>
  <c r="Q23" i="15" l="1"/>
  <c r="Y23" i="15" s="1"/>
  <c r="Q21" i="15"/>
  <c r="Y21" i="15" s="1"/>
  <c r="Q18" i="15"/>
  <c r="Y18" i="15" s="1"/>
  <c r="Q19" i="15"/>
  <c r="Y19" i="15" s="1"/>
  <c r="Q22" i="15"/>
  <c r="Y22" i="15" s="1"/>
  <c r="Y17" i="15"/>
  <c r="Q13" i="15"/>
  <c r="Y13" i="15" s="1"/>
  <c r="Q16" i="15"/>
  <c r="Y16" i="15" s="1"/>
  <c r="Q15" i="15"/>
  <c r="Y15" i="15" s="1"/>
  <c r="Q14" i="15"/>
  <c r="Y14" i="15" s="1"/>
  <c r="AC13" i="15" l="1"/>
  <c r="AG23" i="15" s="1"/>
  <c r="Q44" i="15"/>
  <c r="R43" i="15"/>
  <c r="S43" i="15" l="1"/>
  <c r="R44" i="15"/>
  <c r="T43" i="15" l="1"/>
  <c r="S44" i="15"/>
  <c r="U43" i="15" l="1"/>
  <c r="T44" i="15"/>
  <c r="U44" i="15" l="1"/>
  <c r="V43" i="15"/>
  <c r="V44" i="15" l="1"/>
  <c r="W43" i="15"/>
  <c r="W44" i="15" l="1"/>
  <c r="X43" i="15"/>
  <c r="Y43" i="15" l="1"/>
  <c r="X44" i="15"/>
  <c r="Y44" i="15" l="1"/>
  <c r="Z43" i="15"/>
  <c r="AA43" i="15" l="1"/>
  <c r="Z44" i="15"/>
  <c r="AB43" i="15" l="1"/>
  <c r="AA44" i="15"/>
  <c r="AC43" i="15" l="1"/>
  <c r="AB44" i="15"/>
  <c r="AD43" i="15" l="1"/>
  <c r="AC44" i="15"/>
  <c r="AE43" i="15" l="1"/>
  <c r="AD44" i="15"/>
  <c r="AE44" i="15" l="1"/>
  <c r="AF43" i="15"/>
  <c r="AG43" i="15" l="1"/>
  <c r="AF44" i="15"/>
  <c r="AG44" i="15" l="1"/>
  <c r="AH43" i="15"/>
  <c r="AI43" i="15" l="1"/>
  <c r="AH44" i="15"/>
  <c r="AJ43" i="15" l="1"/>
  <c r="AI44" i="15"/>
  <c r="AK43" i="15" l="1"/>
  <c r="AJ44" i="15"/>
  <c r="AK44" i="15" l="1"/>
  <c r="AL43" i="15"/>
  <c r="AM43" i="15" l="1"/>
  <c r="AL44" i="15"/>
  <c r="AN43" i="15" l="1"/>
  <c r="AM44" i="15"/>
  <c r="AO43" i="15" l="1"/>
  <c r="AN44" i="15"/>
  <c r="AO44" i="15" l="1"/>
  <c r="AP43" i="15"/>
  <c r="AQ43" i="15" l="1"/>
  <c r="AP44" i="15"/>
  <c r="AR43" i="15" l="1"/>
  <c r="AQ44" i="15"/>
  <c r="AS43" i="15" l="1"/>
  <c r="AR44" i="15"/>
  <c r="AS44" i="15" l="1"/>
  <c r="AT43" i="15"/>
  <c r="AU43" i="15" l="1"/>
  <c r="AT44" i="15"/>
  <c r="AV43" i="15" l="1"/>
  <c r="AU44" i="15"/>
  <c r="AW43" i="15" l="1"/>
  <c r="AV44" i="15"/>
  <c r="AW44" i="15" l="1"/>
  <c r="AX43" i="15"/>
  <c r="AY43" i="15" l="1"/>
  <c r="AX44" i="15"/>
  <c r="AZ43" i="15" l="1"/>
  <c r="AY44" i="15"/>
  <c r="BA43" i="15" l="1"/>
  <c r="AZ44" i="15"/>
  <c r="BA44" i="15" l="1"/>
  <c r="BB43" i="15"/>
  <c r="BC43" i="15" l="1"/>
  <c r="BB44" i="15"/>
  <c r="BD43" i="15" l="1"/>
  <c r="BC44" i="15"/>
  <c r="BE43" i="15" l="1"/>
  <c r="BD44" i="15"/>
  <c r="BF43" i="15" l="1"/>
  <c r="BE44" i="15"/>
  <c r="BG43" i="15" l="1"/>
  <c r="BF44" i="15"/>
  <c r="BH43" i="15" l="1"/>
  <c r="BG44" i="15"/>
  <c r="BI43" i="15" l="1"/>
  <c r="BH44" i="15"/>
  <c r="BI44" i="15" l="1"/>
  <c r="BJ43" i="15"/>
  <c r="BJ44" i="15" l="1"/>
  <c r="BK43" i="15"/>
  <c r="BL43" i="15" l="1"/>
  <c r="BK44" i="15"/>
  <c r="BM43" i="15" l="1"/>
  <c r="BL44" i="15"/>
  <c r="BM44" i="15" l="1"/>
  <c r="BN43" i="15"/>
  <c r="BO43" i="15" l="1"/>
  <c r="BN44" i="15"/>
  <c r="BO44" i="15" l="1"/>
  <c r="BP43" i="15"/>
  <c r="BQ43" i="15" l="1"/>
  <c r="BP44" i="15"/>
  <c r="BQ44" i="15" l="1"/>
  <c r="BR43" i="15"/>
  <c r="BS43" i="15" l="1"/>
  <c r="BR44" i="15"/>
  <c r="BT43" i="15" l="1"/>
  <c r="BS44" i="15"/>
  <c r="BU43" i="15" l="1"/>
  <c r="BT44" i="15"/>
  <c r="BV43" i="15" l="1"/>
  <c r="BU44" i="15"/>
  <c r="BW43" i="15" l="1"/>
  <c r="BV44" i="15"/>
  <c r="BX43" i="15" l="1"/>
  <c r="BW44" i="15"/>
  <c r="BX44" i="15" l="1"/>
  <c r="BY43" i="15"/>
  <c r="BZ43" i="15" l="1"/>
  <c r="BY44" i="15"/>
  <c r="BZ44" i="15" l="1"/>
  <c r="CA43" i="15"/>
  <c r="CA44" i="15" l="1"/>
  <c r="CB43" i="15"/>
  <c r="CB44" i="15" l="1"/>
  <c r="CC43" i="15"/>
  <c r="CC44" i="15" l="1"/>
  <c r="CD43" i="15"/>
  <c r="CD44" i="15" l="1"/>
  <c r="CE43" i="15"/>
  <c r="CF43" i="15" l="1"/>
  <c r="CE44" i="15"/>
  <c r="CG43" i="15" l="1"/>
  <c r="CF44" i="15"/>
  <c r="CG44" i="15" l="1"/>
  <c r="CH43" i="15"/>
  <c r="CH44" i="15" l="1"/>
  <c r="CI43" i="15"/>
  <c r="CI44" i="15" l="1"/>
  <c r="CJ43" i="15"/>
  <c r="CK43" i="15" l="1"/>
  <c r="CJ44" i="15"/>
  <c r="CL43" i="15" l="1"/>
  <c r="CK44" i="15"/>
  <c r="CL44" i="15" l="1"/>
  <c r="CM43" i="15"/>
  <c r="CN43" i="15" l="1"/>
  <c r="CM44" i="15"/>
  <c r="CO43" i="15" l="1"/>
  <c r="CN44" i="15"/>
  <c r="CO44" i="15" l="1"/>
  <c r="CP43" i="15"/>
  <c r="CQ43" i="15" l="1"/>
  <c r="CP44" i="15"/>
  <c r="CR43" i="15" l="1"/>
  <c r="CQ44" i="15"/>
  <c r="CR44" i="15" l="1"/>
  <c r="CS43" i="15"/>
  <c r="CT43" i="15" l="1"/>
  <c r="CU43" i="15" s="1"/>
  <c r="CS44" i="15"/>
  <c r="CU44" i="15" l="1"/>
  <c r="CV43" i="15"/>
  <c r="CV44" i="15" s="1"/>
  <c r="CT44" i="15"/>
</calcChain>
</file>

<file path=xl/sharedStrings.xml><?xml version="1.0" encoding="utf-8"?>
<sst xmlns="http://schemas.openxmlformats.org/spreadsheetml/2006/main" count="2076" uniqueCount="56">
  <si>
    <t>工事名</t>
  </si>
  <si>
    <t>着工年月日</t>
    <rPh sb="0" eb="2">
      <t>チャッコウ</t>
    </rPh>
    <phoneticPr fontId="1"/>
  </si>
  <si>
    <t>完成年月日</t>
    <rPh sb="0" eb="2">
      <t>カンセイ</t>
    </rPh>
    <rPh sb="2" eb="5">
      <t>ネンガッピ</t>
    </rPh>
    <phoneticPr fontId="1"/>
  </si>
  <si>
    <t>受注者</t>
    <rPh sb="0" eb="3">
      <t>ジュチュウシャ</t>
    </rPh>
    <phoneticPr fontId="1"/>
  </si>
  <si>
    <t>会社名</t>
    <rPh sb="0" eb="3">
      <t>カイシャメイ</t>
    </rPh>
    <phoneticPr fontId="1"/>
  </si>
  <si>
    <t>氏名</t>
    <rPh sb="0" eb="2">
      <t>シメイ</t>
    </rPh>
    <phoneticPr fontId="1"/>
  </si>
  <si>
    <t>対象
期間
日数</t>
    <rPh sb="0" eb="2">
      <t>タイショウ</t>
    </rPh>
    <rPh sb="3" eb="5">
      <t>キカン</t>
    </rPh>
    <rPh sb="6" eb="8">
      <t>ニッスウ</t>
    </rPh>
    <phoneticPr fontId="1"/>
  </si>
  <si>
    <t>入</t>
  </si>
  <si>
    <t>休</t>
  </si>
  <si>
    <t>退</t>
  </si>
  <si>
    <t>外</t>
  </si>
  <si>
    <t>－</t>
  </si>
  <si>
    <t>出</t>
  </si>
  <si>
    <t>カウント</t>
    <phoneticPr fontId="1"/>
  </si>
  <si>
    <t>「ー」</t>
    <phoneticPr fontId="1"/>
  </si>
  <si>
    <t>「外」</t>
    <rPh sb="1" eb="2">
      <t>ホカ</t>
    </rPh>
    <phoneticPr fontId="1"/>
  </si>
  <si>
    <t>休日日数</t>
    <rPh sb="0" eb="2">
      <t>キュウジツ</t>
    </rPh>
    <rPh sb="2" eb="4">
      <t>ニッスウ</t>
    </rPh>
    <phoneticPr fontId="1"/>
  </si>
  <si>
    <t>対象日数</t>
    <rPh sb="0" eb="2">
      <t>タイショウ</t>
    </rPh>
    <rPh sb="2" eb="4">
      <t>ニッスウ</t>
    </rPh>
    <phoneticPr fontId="1"/>
  </si>
  <si>
    <t>休日日数
の割合</t>
    <rPh sb="0" eb="2">
      <t>キュウジツ</t>
    </rPh>
    <rPh sb="2" eb="4">
      <t>ニッスウ</t>
    </rPh>
    <rPh sb="6" eb="8">
      <t>ワリアイ</t>
    </rPh>
    <phoneticPr fontId="1"/>
  </si>
  <si>
    <t>平均休日率
28.5%以上</t>
    <rPh sb="0" eb="2">
      <t>ヘイキン</t>
    </rPh>
    <rPh sb="2" eb="4">
      <t>キュウジツ</t>
    </rPh>
    <rPh sb="4" eb="5">
      <t>リツ</t>
    </rPh>
    <rPh sb="11" eb="13">
      <t>イジョウ</t>
    </rPh>
    <phoneticPr fontId="1"/>
  </si>
  <si>
    <t>（判定）</t>
    <rPh sb="1" eb="3">
      <t>ハンテイ</t>
    </rPh>
    <phoneticPr fontId="1"/>
  </si>
  <si>
    <t>工事期間</t>
    <rPh sb="0" eb="2">
      <t>コウジ</t>
    </rPh>
    <rPh sb="2" eb="4">
      <t>キカン</t>
    </rPh>
    <phoneticPr fontId="1"/>
  </si>
  <si>
    <t>凡例</t>
    <rPh sb="0" eb="2">
      <t>ハンレイ</t>
    </rPh>
    <phoneticPr fontId="1"/>
  </si>
  <si>
    <t>入</t>
    <rPh sb="0" eb="1">
      <t>イ</t>
    </rPh>
    <phoneticPr fontId="1"/>
  </si>
  <si>
    <t>退</t>
    <rPh sb="0" eb="1">
      <t>タイ</t>
    </rPh>
    <phoneticPr fontId="1"/>
  </si>
  <si>
    <t>：作業完了日</t>
    <rPh sb="1" eb="3">
      <t>サギョウ</t>
    </rPh>
    <rPh sb="3" eb="6">
      <t>カンリョウビ</t>
    </rPh>
    <phoneticPr fontId="1"/>
  </si>
  <si>
    <t>：作業開始日</t>
    <rPh sb="1" eb="3">
      <t>サギョウ</t>
    </rPh>
    <rPh sb="3" eb="6">
      <t>カイシビ</t>
    </rPh>
    <phoneticPr fontId="1"/>
  </si>
  <si>
    <t>休</t>
    <rPh sb="0" eb="1">
      <t>キュウ</t>
    </rPh>
    <phoneticPr fontId="1"/>
  </si>
  <si>
    <t>：休日</t>
    <rPh sb="1" eb="3">
      <t>キュウジツ</t>
    </rPh>
    <phoneticPr fontId="1"/>
  </si>
  <si>
    <t>出</t>
    <rPh sb="0" eb="1">
      <t>シュツ</t>
    </rPh>
    <phoneticPr fontId="1"/>
  </si>
  <si>
    <t>：作業日</t>
    <rPh sb="1" eb="4">
      <t>サギョウビ</t>
    </rPh>
    <phoneticPr fontId="1"/>
  </si>
  <si>
    <t>－</t>
    <phoneticPr fontId="1"/>
  </si>
  <si>
    <t>：作業期間外</t>
    <rPh sb="1" eb="3">
      <t>サギョウ</t>
    </rPh>
    <rPh sb="3" eb="6">
      <t>キカンガイ</t>
    </rPh>
    <phoneticPr fontId="1"/>
  </si>
  <si>
    <t>外</t>
    <rPh sb="0" eb="1">
      <t>ホカ</t>
    </rPh>
    <phoneticPr fontId="1"/>
  </si>
  <si>
    <t>○○災害復旧工事</t>
    <rPh sb="2" eb="4">
      <t>サイガイ</t>
    </rPh>
    <rPh sb="4" eb="6">
      <t>フッキュウ</t>
    </rPh>
    <rPh sb="6" eb="8">
      <t>コウジ</t>
    </rPh>
    <phoneticPr fontId="1"/>
  </si>
  <si>
    <t xml:space="preserve">  ・工場製作のみの期間　・工事事故等による不稼働期間　・天災に対する突発的な対応 </t>
    <phoneticPr fontId="1"/>
  </si>
  <si>
    <t xml:space="preserve">  ・受注者の責によらず休工・現場作業を余儀なくされる期間　・工事の全面中止期間等　・その他</t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</si>
  <si>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</si>
  <si>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</si>
  <si>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</si>
  <si>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</si>
  <si>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</si>
  <si>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</si>
  <si>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週休２日工事（交替制）　休日取得［計画・実績］表</t>
    <rPh sb="0" eb="2">
      <t>シュウキュウ</t>
    </rPh>
    <rPh sb="3" eb="4">
      <t>ニチ</t>
    </rPh>
    <rPh sb="4" eb="6">
      <t>コウジ</t>
    </rPh>
    <rPh sb="7" eb="9">
      <t>コウタイ</t>
    </rPh>
    <rPh sb="9" eb="10">
      <t>セイ</t>
    </rPh>
    <rPh sb="12" eb="16">
      <t>キュウジツシュトク</t>
    </rPh>
    <rPh sb="17" eb="19">
      <t>ケイカク</t>
    </rPh>
    <rPh sb="20" eb="22">
      <t>ジッセキ</t>
    </rPh>
    <rPh sb="23" eb="24">
      <t>ヒョウ</t>
    </rPh>
    <phoneticPr fontId="1"/>
  </si>
  <si>
    <t>※年末年始・夏季休暇等とは、年末年始（6日）・夏季休暇（3日）のほか、下記の期間とする。</t>
    <rPh sb="14" eb="16">
      <t>ネンマツ</t>
    </rPh>
    <rPh sb="16" eb="18">
      <t>ネンシ</t>
    </rPh>
    <rPh sb="20" eb="21">
      <t>ヒ</t>
    </rPh>
    <rPh sb="23" eb="25">
      <t>カキ</t>
    </rPh>
    <rPh sb="25" eb="27">
      <t>キュウカ</t>
    </rPh>
    <rPh sb="29" eb="30">
      <t>ヒ</t>
    </rPh>
    <rPh sb="35" eb="37">
      <t>カキ</t>
    </rPh>
    <rPh sb="38" eb="40">
      <t>キカン</t>
    </rPh>
    <phoneticPr fontId="1"/>
  </si>
  <si>
    <t>：対象期間外※</t>
    <rPh sb="1" eb="3">
      <t>タイショウ</t>
    </rPh>
    <rPh sb="3" eb="6">
      <t>キカンガイ</t>
    </rPh>
    <phoneticPr fontId="1"/>
  </si>
  <si>
    <t>休日
日数</t>
    <rPh sb="0" eb="2">
      <t>キュウジツ</t>
    </rPh>
    <rPh sb="3" eb="5">
      <t>ニッスウ</t>
    </rPh>
    <phoneticPr fontId="1"/>
  </si>
  <si>
    <t>●●建設</t>
    <rPh sb="2" eb="4">
      <t>ケンセツ</t>
    </rPh>
    <phoneticPr fontId="1"/>
  </si>
  <si>
    <t>▲▲建設（一次下請）</t>
    <rPh sb="2" eb="4">
      <t>ケンセツ</t>
    </rPh>
    <rPh sb="5" eb="6">
      <t>1</t>
    </rPh>
    <rPh sb="6" eb="7">
      <t>ジ</t>
    </rPh>
    <rPh sb="7" eb="9">
      <t>シタウ</t>
    </rPh>
    <phoneticPr fontId="1"/>
  </si>
  <si>
    <t>■■建設（二次下請）</t>
    <rPh sb="2" eb="4">
      <t>ケンセツ</t>
    </rPh>
    <rPh sb="5" eb="6">
      <t>2</t>
    </rPh>
    <rPh sb="6" eb="7">
      <t>ジ</t>
    </rPh>
    <rPh sb="7" eb="9">
      <t>シタウ</t>
    </rPh>
    <phoneticPr fontId="1"/>
  </si>
  <si>
    <t>輪島　太郎</t>
    <rPh sb="0" eb="2">
      <t>ワジマ</t>
    </rPh>
    <rPh sb="3" eb="5">
      <t>タロウ</t>
    </rPh>
    <phoneticPr fontId="1"/>
  </si>
  <si>
    <t>輪島　次郎</t>
    <rPh sb="0" eb="2">
      <t>ワジマ</t>
    </rPh>
    <rPh sb="3" eb="5">
      <t>ジロウ</t>
    </rPh>
    <phoneticPr fontId="1"/>
  </si>
  <si>
    <t>門前　一郎</t>
    <rPh sb="0" eb="2">
      <t>モンゼン</t>
    </rPh>
    <rPh sb="3" eb="5">
      <t>イチロウ</t>
    </rPh>
    <phoneticPr fontId="1"/>
  </si>
  <si>
    <t>町野　春男</t>
    <rPh sb="0" eb="2">
      <t>マチノ</t>
    </rPh>
    <rPh sb="3" eb="5">
      <t>ハルオ</t>
    </rPh>
    <phoneticPr fontId="1"/>
  </si>
  <si>
    <t>町野　夏男</t>
    <rPh sb="0" eb="2">
      <t>マチノ</t>
    </rPh>
    <rPh sb="3" eb="5">
      <t>ナツオ</t>
    </rPh>
    <phoneticPr fontId="1"/>
  </si>
  <si>
    <t>様式第3号</t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</si>
</sst>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"/>
    <numFmt numFmtId="177" formatCode="d"/>
    <numFmt numFmtId="178" formatCode="0_);[Red]\(0\)"/>
    <numFmt numFmtId="179" formatCode="###&quot;日間&quot;"/>
    <numFmt numFmtId="180" formatCode="0.0%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176" fontId="9" fillId="0" borderId="4" xfId="0" applyNumberFormat="1" applyFont="1" applyBorder="1" applyAlignment="1" applyProtection="1">
      <alignment horizontal="center" vertical="center" shrinkToFit="1"/>
      <protection locked="0"/>
    </xf>
    <xf numFmtId="177" fontId="9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10" fillId="0" borderId="0" xfId="0" applyFont="1">
      <alignment vertical="center"/>
    </xf>
    <xf numFmtId="0" fontId="10" fillId="0" borderId="7" xfId="0" applyFont="1" applyBorder="1">
      <alignment vertical="center"/>
    </xf>
    <xf numFmtId="0" fontId="10" fillId="0" borderId="5" xfId="0" applyFont="1" applyBorder="1">
      <alignment vertical="center"/>
    </xf>
    <xf numFmtId="0" fontId="10" fillId="5" borderId="4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38" fontId="10" fillId="0" borderId="4" xfId="2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>
      <alignment vertical="center"/>
    </xf>
    <xf numFmtId="0" fontId="2" fillId="0" borderId="10" xfId="0" applyFont="1" applyBorder="1">
      <alignment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58" fontId="2" fillId="4" borderId="11" xfId="0" applyNumberFormat="1" applyFont="1" applyFill="1" applyBorder="1" applyAlignment="1">
      <alignment horizontal="center" vertical="center"/>
    </xf>
    <xf numFmtId="58" fontId="2" fillId="4" borderId="12" xfId="0" applyNumberFormat="1" applyFont="1" applyFill="1" applyBorder="1" applyAlignment="1">
      <alignment horizontal="center" vertical="center"/>
    </xf>
    <xf numFmtId="179" fontId="2" fillId="0" borderId="11" xfId="0" applyNumberFormat="1" applyFont="1" applyBorder="1" applyAlignment="1">
      <alignment horizontal="center" vertical="center"/>
    </xf>
    <xf numFmtId="179" fontId="2" fillId="0" borderId="1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1" fillId="0" borderId="0" xfId="0" applyFont="1">
      <alignment vertical="center"/>
    </xf>
    <xf numFmtId="0" fontId="11" fillId="0" borderId="8" xfId="0" applyFont="1" applyBorder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4" borderId="4" xfId="0" applyFont="1" applyFill="1" applyBorder="1" applyAlignment="1">
      <alignment horizontal="left" vertical="center" shrinkToFit="1"/>
    </xf>
    <xf numFmtId="49" fontId="2" fillId="4" borderId="4" xfId="0" applyNumberFormat="1" applyFont="1" applyFill="1" applyBorder="1" applyAlignment="1">
      <alignment vertical="center" shrinkToFit="1"/>
    </xf>
    <xf numFmtId="178" fontId="2" fillId="0" borderId="4" xfId="0" applyNumberFormat="1" applyFont="1" applyBorder="1" applyAlignment="1">
      <alignment horizontal="center" vertical="center"/>
    </xf>
    <xf numFmtId="180" fontId="2" fillId="0" borderId="11" xfId="1" applyNumberFormat="1" applyFont="1" applyBorder="1" applyAlignment="1">
      <alignment horizontal="center" vertical="center"/>
    </xf>
    <xf numFmtId="180" fontId="2" fillId="0" borderId="12" xfId="1" applyNumberFormat="1" applyFont="1" applyBorder="1" applyAlignment="1">
      <alignment horizontal="center" vertical="center"/>
    </xf>
    <xf numFmtId="180" fontId="2" fillId="0" borderId="13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shrinkToFit="1"/>
    </xf>
    <xf numFmtId="180" fontId="2" fillId="0" borderId="5" xfId="0" applyNumberFormat="1" applyFont="1" applyBorder="1" applyAlignment="1">
      <alignment horizontal="center" vertical="center"/>
    </xf>
    <xf numFmtId="180" fontId="2" fillId="0" borderId="3" xfId="0" applyNumberFormat="1" applyFont="1" applyBorder="1" applyAlignment="1">
      <alignment horizontal="center" vertical="center"/>
    </xf>
    <xf numFmtId="180" fontId="2" fillId="0" borderId="6" xfId="0" applyNumberFormat="1" applyFont="1" applyBorder="1" applyAlignment="1">
      <alignment horizontal="center" vertical="center"/>
    </xf>
    <xf numFmtId="180" fontId="2" fillId="0" borderId="7" xfId="0" applyNumberFormat="1" applyFont="1" applyBorder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0" fontId="2" fillId="0" borderId="8" xfId="0" applyNumberFormat="1" applyFont="1" applyBorder="1" applyAlignment="1">
      <alignment horizontal="center" vertical="center"/>
    </xf>
    <xf numFmtId="180" fontId="2" fillId="0" borderId="9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180" fontId="2" fillId="0" borderId="10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4" xfId="0" applyFont="1" applyBorder="1" applyAlignment="1" applyProtection="1">
      <alignment vertical="center" shrinkToFit="1"/>
      <protection locked="0"/>
    </xf>
  </cellXfs>
  <cellStyles count="3">
    <cellStyle name="パーセント" xfId="1" builtinId="5"/>
    <cellStyle name="桁区切り" xfId="2" builtinId="6"/>
    <cellStyle name="標準" xfId="0" builtinId="0"/>
  </cellStyles>
  <dxfs count="50"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DB56"/>
  <sheetViews>
    <sheetView tabSelected="1" view="pageBreakPreview" zoomScaleNormal="100" zoomScaleSheetLayoutView="100" workbookViewId="0">
      <selection activeCell="E1" sqref="E1"/>
    </sheetView>
  </sheetViews>
  <sheetFormatPr defaultColWidth="9" defaultRowHeight="13.5" x14ac:dyDescent="0.15"/>
  <cols>
    <col min="1" max="1" width="2" style="1" customWidth="1"/>
    <col min="2" max="16" width="2.625" style="1" customWidth="1"/>
    <col min="17" max="100" width="2.125" style="1" customWidth="1"/>
    <col min="101" max="102" width="3.75" style="1" customWidth="1"/>
    <col min="103" max="104" width="3.125" style="1" customWidth="1"/>
    <col min="105" max="106" width="3.5" style="1" customWidth="1"/>
    <col min="107" max="134" width="3.125" style="1" customWidth="1"/>
    <col min="135" max="16384" width="9" style="1"/>
  </cols>
  <sheetData>
    <row r="1" spans="2:106" ht="15" customHeight="1" x14ac:dyDescent="0.15">
      <c r="E1" s="1" t="s">
        <v>55</v>
      </c>
    </row>
    <row r="2" spans="2:106" ht="15" customHeight="1" x14ac:dyDescent="0.15">
      <c r="C2" s="7"/>
      <c r="D2" s="7"/>
      <c r="E2" s="42" t="s">
        <v>43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</row>
    <row r="3" spans="2:106" ht="15" customHeight="1" x14ac:dyDescent="0.15">
      <c r="B3" s="7"/>
      <c r="C3" s="7"/>
      <c r="D3" s="7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</row>
    <row r="4" spans="2:106" ht="15" customHeight="1" x14ac:dyDescent="0.15"/>
    <row r="5" spans="2:106" ht="15" customHeight="1" x14ac:dyDescent="0.15">
      <c r="E5" s="43" t="s">
        <v>0</v>
      </c>
      <c r="F5" s="43"/>
      <c r="G5" s="43"/>
      <c r="H5" s="43"/>
      <c r="I5" s="43"/>
      <c r="J5" s="43"/>
      <c r="K5" s="43"/>
      <c r="L5" s="29" t="s">
        <v>34</v>
      </c>
      <c r="M5" s="30"/>
      <c r="N5" s="30"/>
      <c r="O5" s="30"/>
      <c r="P5" s="30"/>
      <c r="Q5" s="30"/>
      <c r="R5" s="30"/>
      <c r="S5" s="30"/>
      <c r="T5" s="30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2"/>
    </row>
    <row r="6" spans="2:106" ht="15" customHeight="1" x14ac:dyDescent="0.15">
      <c r="E6" s="43" t="s">
        <v>3</v>
      </c>
      <c r="F6" s="43"/>
      <c r="G6" s="43"/>
      <c r="H6" s="43"/>
      <c r="I6" s="43"/>
      <c r="J6" s="43"/>
      <c r="K6" s="43"/>
      <c r="L6" s="29" t="s">
        <v>47</v>
      </c>
      <c r="M6" s="30"/>
      <c r="N6" s="30"/>
      <c r="O6" s="30"/>
      <c r="P6" s="30"/>
      <c r="Q6" s="30"/>
      <c r="R6" s="30"/>
      <c r="S6" s="30"/>
      <c r="T6" s="30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2"/>
    </row>
    <row r="7" spans="2:106" ht="15" customHeight="1" x14ac:dyDescent="0.15">
      <c r="E7" s="43" t="s">
        <v>1</v>
      </c>
      <c r="F7" s="43"/>
      <c r="G7" s="43"/>
      <c r="H7" s="43"/>
      <c r="I7" s="43"/>
      <c r="J7" s="43"/>
      <c r="K7" s="43"/>
      <c r="L7" s="33">
        <v>45390</v>
      </c>
      <c r="M7" s="34"/>
      <c r="N7" s="34"/>
      <c r="O7" s="34"/>
      <c r="P7" s="34"/>
      <c r="Q7" s="34"/>
      <c r="R7" s="34"/>
      <c r="S7" s="34"/>
      <c r="T7" s="34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2"/>
    </row>
    <row r="8" spans="2:106" ht="15" customHeight="1" x14ac:dyDescent="0.15">
      <c r="E8" s="43" t="s">
        <v>2</v>
      </c>
      <c r="F8" s="43"/>
      <c r="G8" s="43"/>
      <c r="H8" s="43"/>
      <c r="I8" s="43"/>
      <c r="J8" s="43"/>
      <c r="K8" s="43"/>
      <c r="L8" s="33">
        <v>45535</v>
      </c>
      <c r="M8" s="34"/>
      <c r="N8" s="34"/>
      <c r="O8" s="34"/>
      <c r="P8" s="34"/>
      <c r="Q8" s="34"/>
      <c r="R8" s="34"/>
      <c r="S8" s="34"/>
      <c r="T8" s="34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2"/>
    </row>
    <row r="9" spans="2:106" ht="15" customHeight="1" x14ac:dyDescent="0.15">
      <c r="E9" s="43" t="s">
        <v>21</v>
      </c>
      <c r="F9" s="43"/>
      <c r="G9" s="43"/>
      <c r="H9" s="43"/>
      <c r="I9" s="43"/>
      <c r="J9" s="43"/>
      <c r="K9" s="43"/>
      <c r="L9" s="35">
        <f>+L8-L7+1</f>
        <v>146</v>
      </c>
      <c r="M9" s="36"/>
      <c r="N9" s="36"/>
      <c r="O9" s="36"/>
      <c r="P9" s="36"/>
      <c r="Q9" s="36"/>
      <c r="R9" s="36"/>
      <c r="S9" s="36"/>
      <c r="T9" s="36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2"/>
    </row>
    <row r="10" spans="2:106" ht="15" customHeight="1" x14ac:dyDescent="0.15"/>
    <row r="11" spans="2:106" ht="15" customHeight="1" x14ac:dyDescent="0.15">
      <c r="B11" s="51"/>
      <c r="C11" s="51"/>
      <c r="D11" s="51"/>
      <c r="E11" s="52" t="s">
        <v>4</v>
      </c>
      <c r="F11" s="52"/>
      <c r="G11" s="52"/>
      <c r="H11" s="52"/>
      <c r="I11" s="52"/>
      <c r="J11" s="52"/>
      <c r="K11" s="52"/>
      <c r="L11" s="52" t="s">
        <v>5</v>
      </c>
      <c r="M11" s="52"/>
      <c r="N11" s="52"/>
      <c r="O11" s="52"/>
      <c r="P11" s="52"/>
      <c r="Q11" s="52" t="s">
        <v>17</v>
      </c>
      <c r="R11" s="52"/>
      <c r="S11" s="52"/>
      <c r="T11" s="52"/>
      <c r="U11" s="52" t="s">
        <v>16</v>
      </c>
      <c r="V11" s="52"/>
      <c r="W11" s="52"/>
      <c r="X11" s="52"/>
      <c r="Y11" s="52" t="s">
        <v>18</v>
      </c>
      <c r="Z11" s="52"/>
      <c r="AA11" s="52"/>
      <c r="AB11" s="52"/>
      <c r="AC11" s="53" t="s">
        <v>19</v>
      </c>
      <c r="AD11" s="53"/>
      <c r="AE11" s="53"/>
      <c r="AF11" s="53"/>
      <c r="AK11" s="21" t="s">
        <v>22</v>
      </c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10"/>
    </row>
    <row r="12" spans="2:106" ht="15" customHeight="1" x14ac:dyDescent="0.15">
      <c r="B12" s="51"/>
      <c r="C12" s="51"/>
      <c r="D12" s="51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3"/>
      <c r="AD12" s="53"/>
      <c r="AE12" s="53"/>
      <c r="AF12" s="53"/>
      <c r="AK12" s="20"/>
      <c r="AL12" s="22" t="s">
        <v>31</v>
      </c>
      <c r="AM12" s="19" t="s">
        <v>32</v>
      </c>
      <c r="AN12" s="19"/>
      <c r="AO12" s="19"/>
      <c r="AP12" s="19"/>
      <c r="AQ12" s="19"/>
      <c r="AR12" s="19"/>
      <c r="AS12" s="19"/>
      <c r="AT12" s="23" t="s">
        <v>23</v>
      </c>
      <c r="AU12" s="19" t="s">
        <v>26</v>
      </c>
      <c r="AV12" s="19"/>
      <c r="AW12" s="19"/>
      <c r="AX12" s="19"/>
      <c r="AY12" s="19"/>
      <c r="AZ12" s="19"/>
      <c r="BA12" s="19"/>
      <c r="BB12" s="23" t="s">
        <v>29</v>
      </c>
      <c r="BC12" s="19" t="s">
        <v>30</v>
      </c>
      <c r="BD12" s="19"/>
      <c r="BE12" s="19"/>
      <c r="BF12" s="19"/>
      <c r="BG12" s="19"/>
      <c r="BH12" s="23" t="s">
        <v>24</v>
      </c>
      <c r="BI12" s="19" t="s">
        <v>25</v>
      </c>
      <c r="BJ12" s="19"/>
      <c r="BK12" s="19"/>
      <c r="BL12" s="19"/>
      <c r="BM12" s="19"/>
      <c r="BN12" s="19"/>
      <c r="BO12" s="19"/>
      <c r="BP12" s="24" t="s">
        <v>27</v>
      </c>
      <c r="BQ12" s="39" t="s">
        <v>28</v>
      </c>
      <c r="BR12" s="40"/>
      <c r="BS12" s="40"/>
      <c r="BT12" s="41"/>
      <c r="BU12" s="22" t="s">
        <v>33</v>
      </c>
      <c r="BV12" s="39" t="s">
        <v>45</v>
      </c>
      <c r="BW12" s="40"/>
      <c r="BX12" s="40"/>
      <c r="BY12" s="40"/>
      <c r="BZ12" s="40"/>
      <c r="CA12" s="40"/>
      <c r="CB12" s="40"/>
      <c r="CC12" s="40"/>
      <c r="CD12" s="12"/>
    </row>
    <row r="13" spans="2:106" ht="15" customHeight="1" x14ac:dyDescent="0.15">
      <c r="B13" s="44"/>
      <c r="C13" s="44"/>
      <c r="D13" s="44"/>
      <c r="E13" s="45" t="s">
        <v>47</v>
      </c>
      <c r="F13" s="45"/>
      <c r="G13" s="45"/>
      <c r="H13" s="45"/>
      <c r="I13" s="45"/>
      <c r="J13" s="45"/>
      <c r="K13" s="45"/>
      <c r="L13" s="46" t="s">
        <v>50</v>
      </c>
      <c r="M13" s="46"/>
      <c r="N13" s="46"/>
      <c r="O13" s="46"/>
      <c r="P13" s="46"/>
      <c r="Q13" s="47">
        <f t="shared" ref="Q13:Q24" si="0">CW29+CW45</f>
        <v>133</v>
      </c>
      <c r="R13" s="43"/>
      <c r="S13" s="43"/>
      <c r="T13" s="43"/>
      <c r="U13" s="43">
        <f t="shared" ref="U13:U24" si="1">CX29+CX45</f>
        <v>41</v>
      </c>
      <c r="V13" s="43"/>
      <c r="W13" s="43"/>
      <c r="X13" s="43"/>
      <c r="Y13" s="48">
        <f t="shared" ref="Y13:Y18" si="2">IF(Q13=0,"",U13/Q13)</f>
        <v>0.30827067669172931</v>
      </c>
      <c r="Z13" s="49"/>
      <c r="AA13" s="49"/>
      <c r="AB13" s="50"/>
      <c r="AC13" s="55">
        <f>ROUND(AVERAGE(Y13:AB24),3)</f>
        <v>0.28799999999999998</v>
      </c>
      <c r="AD13" s="56"/>
      <c r="AE13" s="56"/>
      <c r="AF13" s="57"/>
      <c r="AK13" s="11"/>
      <c r="CD13" s="12"/>
    </row>
    <row r="14" spans="2:106" ht="15" customHeight="1" x14ac:dyDescent="0.15">
      <c r="B14" s="44"/>
      <c r="C14" s="44"/>
      <c r="D14" s="44"/>
      <c r="E14" s="54"/>
      <c r="F14" s="54"/>
      <c r="G14" s="54"/>
      <c r="H14" s="54"/>
      <c r="I14" s="54"/>
      <c r="J14" s="54"/>
      <c r="K14" s="54"/>
      <c r="L14" s="46" t="s">
        <v>51</v>
      </c>
      <c r="M14" s="46"/>
      <c r="N14" s="46"/>
      <c r="O14" s="46"/>
      <c r="P14" s="46"/>
      <c r="Q14" s="47">
        <f t="shared" si="0"/>
        <v>133</v>
      </c>
      <c r="R14" s="43"/>
      <c r="S14" s="43"/>
      <c r="T14" s="43"/>
      <c r="U14" s="43">
        <f t="shared" si="1"/>
        <v>41</v>
      </c>
      <c r="V14" s="43"/>
      <c r="W14" s="43"/>
      <c r="X14" s="43"/>
      <c r="Y14" s="48">
        <f t="shared" si="2"/>
        <v>0.30827067669172931</v>
      </c>
      <c r="Z14" s="49"/>
      <c r="AA14" s="49"/>
      <c r="AB14" s="50"/>
      <c r="AC14" s="58"/>
      <c r="AD14" s="59"/>
      <c r="AE14" s="59"/>
      <c r="AF14" s="60"/>
      <c r="AK14" s="11"/>
      <c r="AL14" s="8" t="s">
        <v>44</v>
      </c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13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</row>
    <row r="15" spans="2:106" ht="15" customHeight="1" x14ac:dyDescent="0.15">
      <c r="B15" s="44"/>
      <c r="C15" s="44"/>
      <c r="D15" s="44"/>
      <c r="E15" s="54" t="s">
        <v>48</v>
      </c>
      <c r="F15" s="54"/>
      <c r="G15" s="54"/>
      <c r="H15" s="54"/>
      <c r="I15" s="54"/>
      <c r="J15" s="54"/>
      <c r="K15" s="54"/>
      <c r="L15" s="46" t="s">
        <v>52</v>
      </c>
      <c r="M15" s="46"/>
      <c r="N15" s="46"/>
      <c r="O15" s="46"/>
      <c r="P15" s="46"/>
      <c r="Q15" s="47">
        <f t="shared" si="0"/>
        <v>95</v>
      </c>
      <c r="R15" s="43"/>
      <c r="S15" s="43"/>
      <c r="T15" s="43"/>
      <c r="U15" s="43">
        <f t="shared" si="1"/>
        <v>29</v>
      </c>
      <c r="V15" s="43"/>
      <c r="W15" s="43"/>
      <c r="X15" s="43"/>
      <c r="Y15" s="48">
        <f t="shared" si="2"/>
        <v>0.30526315789473685</v>
      </c>
      <c r="Z15" s="49"/>
      <c r="AA15" s="49"/>
      <c r="AB15" s="50"/>
      <c r="AC15" s="58"/>
      <c r="AD15" s="59"/>
      <c r="AE15" s="59"/>
      <c r="AF15" s="60"/>
      <c r="AK15" s="11"/>
      <c r="AL15" s="8" t="s">
        <v>35</v>
      </c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13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</row>
    <row r="16" spans="2:106" ht="15" customHeight="1" x14ac:dyDescent="0.15">
      <c r="B16" s="44"/>
      <c r="C16" s="44"/>
      <c r="D16" s="44"/>
      <c r="E16" s="54" t="s">
        <v>49</v>
      </c>
      <c r="F16" s="54"/>
      <c r="G16" s="54"/>
      <c r="H16" s="54"/>
      <c r="I16" s="54"/>
      <c r="J16" s="54"/>
      <c r="K16" s="54"/>
      <c r="L16" s="46" t="s">
        <v>53</v>
      </c>
      <c r="M16" s="46"/>
      <c r="N16" s="46"/>
      <c r="O16" s="46"/>
      <c r="P16" s="46"/>
      <c r="Q16" s="47">
        <f t="shared" si="0"/>
        <v>31</v>
      </c>
      <c r="R16" s="43"/>
      <c r="S16" s="43"/>
      <c r="T16" s="43"/>
      <c r="U16" s="43">
        <f t="shared" si="1"/>
        <v>8</v>
      </c>
      <c r="V16" s="43"/>
      <c r="W16" s="43"/>
      <c r="X16" s="43"/>
      <c r="Y16" s="48">
        <f t="shared" si="2"/>
        <v>0.25806451612903225</v>
      </c>
      <c r="Z16" s="49"/>
      <c r="AA16" s="49"/>
      <c r="AB16" s="50"/>
      <c r="AC16" s="58"/>
      <c r="AD16" s="59"/>
      <c r="AE16" s="59"/>
      <c r="AF16" s="60"/>
      <c r="AK16" s="11"/>
      <c r="AL16" s="8" t="s">
        <v>36</v>
      </c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13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</row>
    <row r="17" spans="2:106" ht="15" customHeight="1" x14ac:dyDescent="0.15">
      <c r="B17" s="44"/>
      <c r="C17" s="44"/>
      <c r="D17" s="44"/>
      <c r="E17" s="54"/>
      <c r="F17" s="54"/>
      <c r="G17" s="54"/>
      <c r="H17" s="54"/>
      <c r="I17" s="54"/>
      <c r="J17" s="54"/>
      <c r="K17" s="54"/>
      <c r="L17" s="46" t="s">
        <v>54</v>
      </c>
      <c r="M17" s="46"/>
      <c r="N17" s="46"/>
      <c r="O17" s="46"/>
      <c r="P17" s="46"/>
      <c r="Q17" s="47">
        <f t="shared" si="0"/>
        <v>31</v>
      </c>
      <c r="R17" s="43"/>
      <c r="S17" s="43"/>
      <c r="T17" s="43"/>
      <c r="U17" s="43">
        <f t="shared" si="1"/>
        <v>8</v>
      </c>
      <c r="V17" s="43"/>
      <c r="W17" s="43"/>
      <c r="X17" s="43"/>
      <c r="Y17" s="48">
        <f t="shared" si="2"/>
        <v>0.25806451612903225</v>
      </c>
      <c r="Z17" s="49"/>
      <c r="AA17" s="49"/>
      <c r="AB17" s="50"/>
      <c r="AC17" s="58"/>
      <c r="AD17" s="59"/>
      <c r="AE17" s="59"/>
      <c r="AF17" s="60"/>
      <c r="AK17" s="14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8"/>
    </row>
    <row r="18" spans="2:106" ht="15" customHeight="1" x14ac:dyDescent="0.15">
      <c r="B18" s="6"/>
      <c r="C18" s="6"/>
      <c r="D18" s="6"/>
      <c r="E18" s="45"/>
      <c r="F18" s="45"/>
      <c r="G18" s="45"/>
      <c r="H18" s="45"/>
      <c r="I18" s="45"/>
      <c r="J18" s="45"/>
      <c r="K18" s="45"/>
      <c r="L18" s="46"/>
      <c r="M18" s="46"/>
      <c r="N18" s="46"/>
      <c r="O18" s="46"/>
      <c r="P18" s="46"/>
      <c r="Q18" s="47">
        <f t="shared" si="0"/>
        <v>0</v>
      </c>
      <c r="R18" s="43"/>
      <c r="S18" s="43"/>
      <c r="T18" s="43"/>
      <c r="U18" s="43">
        <f t="shared" si="1"/>
        <v>0</v>
      </c>
      <c r="V18" s="43"/>
      <c r="W18" s="43"/>
      <c r="X18" s="43"/>
      <c r="Y18" s="48" t="str">
        <f t="shared" si="2"/>
        <v/>
      </c>
      <c r="Z18" s="49"/>
      <c r="AA18" s="49"/>
      <c r="AB18" s="50"/>
      <c r="AC18" s="58"/>
      <c r="AD18" s="59"/>
      <c r="AE18" s="59"/>
      <c r="AF18" s="60"/>
      <c r="AG18" s="3"/>
      <c r="AH18" s="3"/>
    </row>
    <row r="19" spans="2:106" ht="15" customHeight="1" x14ac:dyDescent="0.15">
      <c r="B19" s="6"/>
      <c r="C19" s="6"/>
      <c r="D19" s="6"/>
      <c r="E19" s="54"/>
      <c r="F19" s="54"/>
      <c r="G19" s="54"/>
      <c r="H19" s="54"/>
      <c r="I19" s="54"/>
      <c r="J19" s="54"/>
      <c r="K19" s="54"/>
      <c r="L19" s="46"/>
      <c r="M19" s="46"/>
      <c r="N19" s="46"/>
      <c r="O19" s="46"/>
      <c r="P19" s="46"/>
      <c r="Q19" s="47">
        <f t="shared" si="0"/>
        <v>0</v>
      </c>
      <c r="R19" s="43"/>
      <c r="S19" s="43"/>
      <c r="T19" s="43"/>
      <c r="U19" s="43">
        <f t="shared" si="1"/>
        <v>0</v>
      </c>
      <c r="V19" s="43"/>
      <c r="W19" s="43"/>
      <c r="X19" s="43"/>
      <c r="Y19" s="48" t="str">
        <f t="shared" ref="Y19:Y24" si="3">IF(Q19=0,"",U19/Q19)</f>
        <v/>
      </c>
      <c r="Z19" s="49"/>
      <c r="AA19" s="49"/>
      <c r="AB19" s="50"/>
      <c r="AC19" s="58"/>
      <c r="AD19" s="59"/>
      <c r="AE19" s="59"/>
      <c r="AF19" s="60"/>
      <c r="AG19" s="3"/>
      <c r="AH19" s="3"/>
    </row>
    <row r="20" spans="2:106" ht="15" customHeight="1" x14ac:dyDescent="0.15">
      <c r="B20" s="6"/>
      <c r="C20" s="6"/>
      <c r="D20" s="6"/>
      <c r="E20" s="54"/>
      <c r="F20" s="54"/>
      <c r="G20" s="54"/>
      <c r="H20" s="54"/>
      <c r="I20" s="54"/>
      <c r="J20" s="54"/>
      <c r="K20" s="54"/>
      <c r="L20" s="46"/>
      <c r="M20" s="46"/>
      <c r="N20" s="46"/>
      <c r="O20" s="46"/>
      <c r="P20" s="46"/>
      <c r="Q20" s="47">
        <f t="shared" si="0"/>
        <v>0</v>
      </c>
      <c r="R20" s="43"/>
      <c r="S20" s="43"/>
      <c r="T20" s="43"/>
      <c r="U20" s="43">
        <f t="shared" si="1"/>
        <v>0</v>
      </c>
      <c r="V20" s="43"/>
      <c r="W20" s="43"/>
      <c r="X20" s="43"/>
      <c r="Y20" s="48" t="str">
        <f t="shared" si="3"/>
        <v/>
      </c>
      <c r="Z20" s="49"/>
      <c r="AA20" s="49"/>
      <c r="AB20" s="50"/>
      <c r="AC20" s="58"/>
      <c r="AD20" s="59"/>
      <c r="AE20" s="59"/>
      <c r="AF20" s="60"/>
      <c r="AG20" s="3"/>
      <c r="AH20" s="3"/>
    </row>
    <row r="21" spans="2:106" ht="15" customHeight="1" x14ac:dyDescent="0.15">
      <c r="B21" s="6"/>
      <c r="C21" s="6"/>
      <c r="D21" s="6"/>
      <c r="E21" s="54"/>
      <c r="F21" s="54"/>
      <c r="G21" s="54"/>
      <c r="H21" s="54"/>
      <c r="I21" s="54"/>
      <c r="J21" s="54"/>
      <c r="K21" s="54"/>
      <c r="L21" s="46"/>
      <c r="M21" s="46"/>
      <c r="N21" s="46"/>
      <c r="O21" s="46"/>
      <c r="P21" s="46"/>
      <c r="Q21" s="47">
        <f t="shared" si="0"/>
        <v>0</v>
      </c>
      <c r="R21" s="43"/>
      <c r="S21" s="43"/>
      <c r="T21" s="43"/>
      <c r="U21" s="43">
        <f t="shared" si="1"/>
        <v>0</v>
      </c>
      <c r="V21" s="43"/>
      <c r="W21" s="43"/>
      <c r="X21" s="43"/>
      <c r="Y21" s="48" t="str">
        <f t="shared" si="3"/>
        <v/>
      </c>
      <c r="Z21" s="49"/>
      <c r="AA21" s="49"/>
      <c r="AB21" s="50"/>
      <c r="AC21" s="58"/>
      <c r="AD21" s="59"/>
      <c r="AE21" s="59"/>
      <c r="AF21" s="60"/>
      <c r="AG21" s="3"/>
      <c r="AH21" s="3"/>
    </row>
    <row r="22" spans="2:106" ht="15" customHeight="1" x14ac:dyDescent="0.15">
      <c r="B22" s="6"/>
      <c r="C22" s="6"/>
      <c r="D22" s="6"/>
      <c r="E22" s="54"/>
      <c r="F22" s="54"/>
      <c r="G22" s="54"/>
      <c r="H22" s="54"/>
      <c r="I22" s="54"/>
      <c r="J22" s="54"/>
      <c r="K22" s="54"/>
      <c r="L22" s="46"/>
      <c r="M22" s="46"/>
      <c r="N22" s="46"/>
      <c r="O22" s="46"/>
      <c r="P22" s="46"/>
      <c r="Q22" s="47">
        <f t="shared" si="0"/>
        <v>0</v>
      </c>
      <c r="R22" s="43"/>
      <c r="S22" s="43"/>
      <c r="T22" s="43"/>
      <c r="U22" s="43">
        <f t="shared" si="1"/>
        <v>0</v>
      </c>
      <c r="V22" s="43"/>
      <c r="W22" s="43"/>
      <c r="X22" s="43"/>
      <c r="Y22" s="48" t="str">
        <f t="shared" si="3"/>
        <v/>
      </c>
      <c r="Z22" s="49"/>
      <c r="AA22" s="49"/>
      <c r="AB22" s="50"/>
      <c r="AC22" s="58"/>
      <c r="AD22" s="59"/>
      <c r="AE22" s="59"/>
      <c r="AF22" s="60"/>
      <c r="AG22" s="37" t="s">
        <v>20</v>
      </c>
      <c r="AH22" s="38"/>
      <c r="AI22" s="32"/>
    </row>
    <row r="23" spans="2:106" ht="15" customHeight="1" x14ac:dyDescent="0.15">
      <c r="B23" s="6"/>
      <c r="C23" s="6"/>
      <c r="D23" s="6"/>
      <c r="E23" s="54"/>
      <c r="F23" s="54"/>
      <c r="G23" s="54"/>
      <c r="H23" s="54"/>
      <c r="I23" s="54"/>
      <c r="J23" s="54"/>
      <c r="K23" s="54"/>
      <c r="L23" s="46"/>
      <c r="M23" s="46"/>
      <c r="N23" s="46"/>
      <c r="O23" s="46"/>
      <c r="P23" s="46"/>
      <c r="Q23" s="47">
        <f t="shared" si="0"/>
        <v>0</v>
      </c>
      <c r="R23" s="43"/>
      <c r="S23" s="43"/>
      <c r="T23" s="43"/>
      <c r="U23" s="43">
        <f t="shared" si="1"/>
        <v>0</v>
      </c>
      <c r="V23" s="43"/>
      <c r="W23" s="43"/>
      <c r="X23" s="43"/>
      <c r="Y23" s="48" t="str">
        <f t="shared" si="3"/>
        <v/>
      </c>
      <c r="Z23" s="49"/>
      <c r="AA23" s="49"/>
      <c r="AB23" s="50"/>
      <c r="AC23" s="58"/>
      <c r="AD23" s="59"/>
      <c r="AE23" s="59"/>
      <c r="AF23" s="60"/>
      <c r="AG23" s="37" t="str">
        <f>IF(AC13&gt;=28.5%,"OK","OUT")</f>
        <v>OK</v>
      </c>
      <c r="AH23" s="38"/>
      <c r="AI23" s="32"/>
    </row>
    <row r="24" spans="2:106" ht="15" customHeight="1" x14ac:dyDescent="0.15">
      <c r="B24" s="6"/>
      <c r="C24" s="6"/>
      <c r="D24" s="6"/>
      <c r="E24" s="54"/>
      <c r="F24" s="54"/>
      <c r="G24" s="54"/>
      <c r="H24" s="54"/>
      <c r="I24" s="54"/>
      <c r="J24" s="54"/>
      <c r="K24" s="54"/>
      <c r="L24" s="46"/>
      <c r="M24" s="46"/>
      <c r="N24" s="46"/>
      <c r="O24" s="46"/>
      <c r="P24" s="46"/>
      <c r="Q24" s="47">
        <f t="shared" si="0"/>
        <v>0</v>
      </c>
      <c r="R24" s="43"/>
      <c r="S24" s="43"/>
      <c r="T24" s="43"/>
      <c r="U24" s="43">
        <f t="shared" si="1"/>
        <v>0</v>
      </c>
      <c r="V24" s="43"/>
      <c r="W24" s="43"/>
      <c r="X24" s="43"/>
      <c r="Y24" s="48" t="str">
        <f t="shared" si="3"/>
        <v/>
      </c>
      <c r="Z24" s="49"/>
      <c r="AA24" s="49"/>
      <c r="AB24" s="50"/>
      <c r="AC24" s="61"/>
      <c r="AD24" s="62"/>
      <c r="AE24" s="62"/>
      <c r="AF24" s="63"/>
      <c r="AG24" s="37"/>
      <c r="AH24" s="38"/>
      <c r="AI24" s="32"/>
    </row>
    <row r="25" spans="2:106" ht="15" customHeight="1" x14ac:dyDescent="0.15"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2:106" ht="15" customHeight="1" x14ac:dyDescent="0.15">
      <c r="Q26" s="1" t="s">
        <v>37</v>
      </c>
      <c r="AN26" s="1" t="s">
        <v>38</v>
      </c>
      <c r="BS26" s="1" t="s">
        <v>39</v>
      </c>
    </row>
    <row r="27" spans="2:106" ht="15" customHeight="1" x14ac:dyDescent="0.15">
      <c r="B27" s="51"/>
      <c r="C27" s="51"/>
      <c r="D27" s="51"/>
      <c r="E27" s="43" t="s">
        <v>4</v>
      </c>
      <c r="F27" s="43"/>
      <c r="G27" s="43"/>
      <c r="H27" s="43"/>
      <c r="I27" s="43"/>
      <c r="J27" s="43"/>
      <c r="K27" s="43"/>
      <c r="L27" s="43" t="s">
        <v>5</v>
      </c>
      <c r="M27" s="43"/>
      <c r="N27" s="43"/>
      <c r="O27" s="43"/>
      <c r="P27" s="43"/>
      <c r="Q27" s="16">
        <f>L7</f>
        <v>45390</v>
      </c>
      <c r="R27" s="17">
        <f>+Q27+1</f>
        <v>45391</v>
      </c>
      <c r="S27" s="17">
        <f t="shared" ref="S27:AS27" si="4">+R27+1</f>
        <v>45392</v>
      </c>
      <c r="T27" s="17">
        <f t="shared" si="4"/>
        <v>45393</v>
      </c>
      <c r="U27" s="17">
        <f t="shared" si="4"/>
        <v>45394</v>
      </c>
      <c r="V27" s="17">
        <f t="shared" si="4"/>
        <v>45395</v>
      </c>
      <c r="W27" s="17">
        <f t="shared" si="4"/>
        <v>45396</v>
      </c>
      <c r="X27" s="17">
        <f t="shared" si="4"/>
        <v>45397</v>
      </c>
      <c r="Y27" s="17">
        <f t="shared" si="4"/>
        <v>45398</v>
      </c>
      <c r="Z27" s="17">
        <f t="shared" si="4"/>
        <v>45399</v>
      </c>
      <c r="AA27" s="17">
        <f t="shared" si="4"/>
        <v>45400</v>
      </c>
      <c r="AB27" s="17">
        <f t="shared" si="4"/>
        <v>45401</v>
      </c>
      <c r="AC27" s="17">
        <f t="shared" si="4"/>
        <v>45402</v>
      </c>
      <c r="AD27" s="17">
        <f t="shared" si="4"/>
        <v>45403</v>
      </c>
      <c r="AE27" s="17">
        <f t="shared" si="4"/>
        <v>45404</v>
      </c>
      <c r="AF27" s="17">
        <f t="shared" si="4"/>
        <v>45405</v>
      </c>
      <c r="AG27" s="17">
        <f t="shared" si="4"/>
        <v>45406</v>
      </c>
      <c r="AH27" s="17">
        <f t="shared" si="4"/>
        <v>45407</v>
      </c>
      <c r="AI27" s="17">
        <f t="shared" si="4"/>
        <v>45408</v>
      </c>
      <c r="AJ27" s="17">
        <f t="shared" si="4"/>
        <v>45409</v>
      </c>
      <c r="AK27" s="17">
        <f t="shared" si="4"/>
        <v>45410</v>
      </c>
      <c r="AL27" s="17">
        <f t="shared" si="4"/>
        <v>45411</v>
      </c>
      <c r="AM27" s="17">
        <f t="shared" si="4"/>
        <v>45412</v>
      </c>
      <c r="AN27" s="17">
        <f t="shared" si="4"/>
        <v>45413</v>
      </c>
      <c r="AO27" s="17">
        <f t="shared" si="4"/>
        <v>45414</v>
      </c>
      <c r="AP27" s="17">
        <f t="shared" si="4"/>
        <v>45415</v>
      </c>
      <c r="AQ27" s="17">
        <f t="shared" si="4"/>
        <v>45416</v>
      </c>
      <c r="AR27" s="17">
        <f t="shared" si="4"/>
        <v>45417</v>
      </c>
      <c r="AS27" s="17">
        <f t="shared" si="4"/>
        <v>45418</v>
      </c>
      <c r="AT27" s="17">
        <f>+AS27+1</f>
        <v>45419</v>
      </c>
      <c r="AU27" s="17">
        <f t="shared" ref="AU27:BT27" si="5">+AT27+1</f>
        <v>45420</v>
      </c>
      <c r="AV27" s="17">
        <f t="shared" si="5"/>
        <v>45421</v>
      </c>
      <c r="AW27" s="17">
        <f t="shared" si="5"/>
        <v>45422</v>
      </c>
      <c r="AX27" s="17">
        <f t="shared" si="5"/>
        <v>45423</v>
      </c>
      <c r="AY27" s="17">
        <f t="shared" si="5"/>
        <v>45424</v>
      </c>
      <c r="AZ27" s="17">
        <f t="shared" si="5"/>
        <v>45425</v>
      </c>
      <c r="BA27" s="17">
        <f t="shared" si="5"/>
        <v>45426</v>
      </c>
      <c r="BB27" s="17">
        <f t="shared" si="5"/>
        <v>45427</v>
      </c>
      <c r="BC27" s="17">
        <f t="shared" si="5"/>
        <v>45428</v>
      </c>
      <c r="BD27" s="17">
        <f t="shared" si="5"/>
        <v>45429</v>
      </c>
      <c r="BE27" s="17">
        <f t="shared" si="5"/>
        <v>45430</v>
      </c>
      <c r="BF27" s="17">
        <f t="shared" si="5"/>
        <v>45431</v>
      </c>
      <c r="BG27" s="17">
        <f t="shared" si="5"/>
        <v>45432</v>
      </c>
      <c r="BH27" s="17">
        <f t="shared" si="5"/>
        <v>45433</v>
      </c>
      <c r="BI27" s="17">
        <f t="shared" si="5"/>
        <v>45434</v>
      </c>
      <c r="BJ27" s="17">
        <f t="shared" si="5"/>
        <v>45435</v>
      </c>
      <c r="BK27" s="17">
        <f t="shared" si="5"/>
        <v>45436</v>
      </c>
      <c r="BL27" s="17">
        <f t="shared" si="5"/>
        <v>45437</v>
      </c>
      <c r="BM27" s="17">
        <f t="shared" si="5"/>
        <v>45438</v>
      </c>
      <c r="BN27" s="17">
        <f t="shared" si="5"/>
        <v>45439</v>
      </c>
      <c r="BO27" s="17">
        <f t="shared" si="5"/>
        <v>45440</v>
      </c>
      <c r="BP27" s="17">
        <f t="shared" si="5"/>
        <v>45441</v>
      </c>
      <c r="BQ27" s="17">
        <f t="shared" si="5"/>
        <v>45442</v>
      </c>
      <c r="BR27" s="17">
        <f t="shared" si="5"/>
        <v>45443</v>
      </c>
      <c r="BS27" s="17">
        <f t="shared" si="5"/>
        <v>45444</v>
      </c>
      <c r="BT27" s="17">
        <f t="shared" si="5"/>
        <v>45445</v>
      </c>
      <c r="BU27" s="17">
        <f>+BT27+1</f>
        <v>45446</v>
      </c>
      <c r="BV27" s="17">
        <f>+BU27+1</f>
        <v>45447</v>
      </c>
      <c r="BW27" s="17">
        <f t="shared" ref="BW27" si="6">+BV27+1</f>
        <v>45448</v>
      </c>
      <c r="BX27" s="17">
        <f t="shared" ref="BX27" si="7">+BW27+1</f>
        <v>45449</v>
      </c>
      <c r="BY27" s="17">
        <f t="shared" ref="BY27" si="8">+BX27+1</f>
        <v>45450</v>
      </c>
      <c r="BZ27" s="17">
        <f t="shared" ref="BZ27" si="9">+BY27+1</f>
        <v>45451</v>
      </c>
      <c r="CA27" s="17">
        <f t="shared" ref="CA27" si="10">+BZ27+1</f>
        <v>45452</v>
      </c>
      <c r="CB27" s="17">
        <f t="shared" ref="CB27" si="11">+CA27+1</f>
        <v>45453</v>
      </c>
      <c r="CC27" s="17">
        <f t="shared" ref="CC27" si="12">+CB27+1</f>
        <v>45454</v>
      </c>
      <c r="CD27" s="17">
        <f t="shared" ref="CD27" si="13">+CC27+1</f>
        <v>45455</v>
      </c>
      <c r="CE27" s="17">
        <f t="shared" ref="CE27" si="14">+CD27+1</f>
        <v>45456</v>
      </c>
      <c r="CF27" s="17">
        <f t="shared" ref="CF27" si="15">+CE27+1</f>
        <v>45457</v>
      </c>
      <c r="CG27" s="17">
        <f t="shared" ref="CG27" si="16">+CF27+1</f>
        <v>45458</v>
      </c>
      <c r="CH27" s="17">
        <f t="shared" ref="CH27" si="17">+CG27+1</f>
        <v>45459</v>
      </c>
      <c r="CI27" s="17">
        <f t="shared" ref="CI27" si="18">+CH27+1</f>
        <v>45460</v>
      </c>
      <c r="CJ27" s="17">
        <f t="shared" ref="CJ27" si="19">+CI27+1</f>
        <v>45461</v>
      </c>
      <c r="CK27" s="17">
        <f t="shared" ref="CK27" si="20">+CJ27+1</f>
        <v>45462</v>
      </c>
      <c r="CL27" s="17">
        <f t="shared" ref="CL27" si="21">+CK27+1</f>
        <v>45463</v>
      </c>
      <c r="CM27" s="17">
        <f t="shared" ref="CM27" si="22">+CL27+1</f>
        <v>45464</v>
      </c>
      <c r="CN27" s="17">
        <f t="shared" ref="CN27" si="23">+CM27+1</f>
        <v>45465</v>
      </c>
      <c r="CO27" s="17">
        <f t="shared" ref="CO27" si="24">+CN27+1</f>
        <v>45466</v>
      </c>
      <c r="CP27" s="17">
        <f t="shared" ref="CP27" si="25">+CO27+1</f>
        <v>45467</v>
      </c>
      <c r="CQ27" s="17">
        <f t="shared" ref="CQ27" si="26">+CP27+1</f>
        <v>45468</v>
      </c>
      <c r="CR27" s="17">
        <f t="shared" ref="CR27" si="27">+CQ27+1</f>
        <v>45469</v>
      </c>
      <c r="CS27" s="17">
        <f t="shared" ref="CS27" si="28">+CR27+1</f>
        <v>45470</v>
      </c>
      <c r="CT27" s="17">
        <f t="shared" ref="CT27" si="29">+CS27+1</f>
        <v>45471</v>
      </c>
      <c r="CU27" s="17">
        <f t="shared" ref="CU27" si="30">+CT27+1</f>
        <v>45472</v>
      </c>
      <c r="CV27" s="17">
        <f t="shared" ref="CV27" si="31">+CU27+1</f>
        <v>45473</v>
      </c>
      <c r="CW27" s="64" t="s">
        <v>6</v>
      </c>
      <c r="CX27" s="64" t="s">
        <v>46</v>
      </c>
      <c r="CY27" s="4"/>
      <c r="CZ27" s="4"/>
      <c r="DA27" s="4" t="s">
        <v>13</v>
      </c>
      <c r="DB27" s="4"/>
    </row>
    <row r="28" spans="2:106" ht="15" customHeight="1" x14ac:dyDescent="0.15">
      <c r="B28" s="51"/>
      <c r="C28" s="51"/>
      <c r="D28" s="51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18" t="str">
        <f>TEXT(WEEKDAY(+Q27),"aaa")</f>
        <v>月</v>
      </c>
      <c r="R28" s="18" t="str">
        <f t="shared" ref="R28:AR28" si="32">TEXT(WEEKDAY(+R27),"aaa")</f>
        <v>火</v>
      </c>
      <c r="S28" s="18" t="str">
        <f t="shared" si="32"/>
        <v>水</v>
      </c>
      <c r="T28" s="18" t="str">
        <f t="shared" si="32"/>
        <v>木</v>
      </c>
      <c r="U28" s="18" t="str">
        <f t="shared" si="32"/>
        <v>金</v>
      </c>
      <c r="V28" s="18" t="str">
        <f t="shared" si="32"/>
        <v>土</v>
      </c>
      <c r="W28" s="18" t="str">
        <f t="shared" si="32"/>
        <v>日</v>
      </c>
      <c r="X28" s="18" t="str">
        <f t="shared" si="32"/>
        <v>月</v>
      </c>
      <c r="Y28" s="18" t="str">
        <f t="shared" si="32"/>
        <v>火</v>
      </c>
      <c r="Z28" s="18" t="str">
        <f t="shared" si="32"/>
        <v>水</v>
      </c>
      <c r="AA28" s="18" t="str">
        <f t="shared" si="32"/>
        <v>木</v>
      </c>
      <c r="AB28" s="18" t="str">
        <f t="shared" si="32"/>
        <v>金</v>
      </c>
      <c r="AC28" s="18" t="str">
        <f t="shared" si="32"/>
        <v>土</v>
      </c>
      <c r="AD28" s="18" t="str">
        <f t="shared" si="32"/>
        <v>日</v>
      </c>
      <c r="AE28" s="18" t="str">
        <f t="shared" si="32"/>
        <v>月</v>
      </c>
      <c r="AF28" s="18" t="str">
        <f t="shared" si="32"/>
        <v>火</v>
      </c>
      <c r="AG28" s="18" t="str">
        <f t="shared" si="32"/>
        <v>水</v>
      </c>
      <c r="AH28" s="18" t="str">
        <f t="shared" si="32"/>
        <v>木</v>
      </c>
      <c r="AI28" s="18" t="str">
        <f t="shared" si="32"/>
        <v>金</v>
      </c>
      <c r="AJ28" s="18" t="str">
        <f t="shared" si="32"/>
        <v>土</v>
      </c>
      <c r="AK28" s="18" t="str">
        <f t="shared" si="32"/>
        <v>日</v>
      </c>
      <c r="AL28" s="18" t="str">
        <f t="shared" si="32"/>
        <v>月</v>
      </c>
      <c r="AM28" s="18" t="str">
        <f t="shared" si="32"/>
        <v>火</v>
      </c>
      <c r="AN28" s="18" t="str">
        <f t="shared" si="32"/>
        <v>水</v>
      </c>
      <c r="AO28" s="18" t="str">
        <f t="shared" si="32"/>
        <v>木</v>
      </c>
      <c r="AP28" s="18" t="str">
        <f t="shared" si="32"/>
        <v>金</v>
      </c>
      <c r="AQ28" s="18" t="str">
        <f t="shared" si="32"/>
        <v>土</v>
      </c>
      <c r="AR28" s="18" t="str">
        <f t="shared" si="32"/>
        <v>日</v>
      </c>
      <c r="AS28" s="18" t="str">
        <f>TEXT(WEEKDAY(+AS27),"aaa")</f>
        <v>月</v>
      </c>
      <c r="AT28" s="18" t="str">
        <f t="shared" ref="AT28:BT28" si="33">TEXT(WEEKDAY(+AT27),"aaa")</f>
        <v>火</v>
      </c>
      <c r="AU28" s="18" t="str">
        <f t="shared" si="33"/>
        <v>水</v>
      </c>
      <c r="AV28" s="18" t="str">
        <f t="shared" si="33"/>
        <v>木</v>
      </c>
      <c r="AW28" s="18" t="str">
        <f t="shared" si="33"/>
        <v>金</v>
      </c>
      <c r="AX28" s="18" t="str">
        <f t="shared" si="33"/>
        <v>土</v>
      </c>
      <c r="AY28" s="18" t="str">
        <f t="shared" si="33"/>
        <v>日</v>
      </c>
      <c r="AZ28" s="18" t="str">
        <f t="shared" si="33"/>
        <v>月</v>
      </c>
      <c r="BA28" s="18" t="str">
        <f t="shared" si="33"/>
        <v>火</v>
      </c>
      <c r="BB28" s="18" t="str">
        <f t="shared" si="33"/>
        <v>水</v>
      </c>
      <c r="BC28" s="18" t="str">
        <f t="shared" si="33"/>
        <v>木</v>
      </c>
      <c r="BD28" s="18" t="str">
        <f t="shared" si="33"/>
        <v>金</v>
      </c>
      <c r="BE28" s="18" t="str">
        <f t="shared" si="33"/>
        <v>土</v>
      </c>
      <c r="BF28" s="18" t="str">
        <f t="shared" si="33"/>
        <v>日</v>
      </c>
      <c r="BG28" s="18" t="str">
        <f t="shared" si="33"/>
        <v>月</v>
      </c>
      <c r="BH28" s="18" t="str">
        <f t="shared" si="33"/>
        <v>火</v>
      </c>
      <c r="BI28" s="18" t="str">
        <f t="shared" si="33"/>
        <v>水</v>
      </c>
      <c r="BJ28" s="18" t="str">
        <f t="shared" si="33"/>
        <v>木</v>
      </c>
      <c r="BK28" s="18" t="str">
        <f t="shared" si="33"/>
        <v>金</v>
      </c>
      <c r="BL28" s="18" t="str">
        <f t="shared" si="33"/>
        <v>土</v>
      </c>
      <c r="BM28" s="18" t="str">
        <f t="shared" si="33"/>
        <v>日</v>
      </c>
      <c r="BN28" s="18" t="str">
        <f t="shared" si="33"/>
        <v>月</v>
      </c>
      <c r="BO28" s="18" t="str">
        <f t="shared" si="33"/>
        <v>火</v>
      </c>
      <c r="BP28" s="18" t="str">
        <f t="shared" si="33"/>
        <v>水</v>
      </c>
      <c r="BQ28" s="18" t="str">
        <f t="shared" si="33"/>
        <v>木</v>
      </c>
      <c r="BR28" s="18" t="str">
        <f t="shared" si="33"/>
        <v>金</v>
      </c>
      <c r="BS28" s="18" t="str">
        <f t="shared" si="33"/>
        <v>土</v>
      </c>
      <c r="BT28" s="18" t="str">
        <f t="shared" si="33"/>
        <v>日</v>
      </c>
      <c r="BU28" s="18" t="str">
        <f>TEXT(WEEKDAY(+BU27),"aaa")</f>
        <v>月</v>
      </c>
      <c r="BV28" s="18" t="str">
        <f t="shared" ref="BV28:CV28" si="34">TEXT(WEEKDAY(+BV27),"aaa")</f>
        <v>火</v>
      </c>
      <c r="BW28" s="18" t="str">
        <f t="shared" si="34"/>
        <v>水</v>
      </c>
      <c r="BX28" s="18" t="str">
        <f t="shared" si="34"/>
        <v>木</v>
      </c>
      <c r="BY28" s="18" t="str">
        <f t="shared" si="34"/>
        <v>金</v>
      </c>
      <c r="BZ28" s="18" t="str">
        <f t="shared" si="34"/>
        <v>土</v>
      </c>
      <c r="CA28" s="18" t="str">
        <f t="shared" si="34"/>
        <v>日</v>
      </c>
      <c r="CB28" s="18" t="str">
        <f t="shared" si="34"/>
        <v>月</v>
      </c>
      <c r="CC28" s="18" t="str">
        <f t="shared" si="34"/>
        <v>火</v>
      </c>
      <c r="CD28" s="18" t="str">
        <f t="shared" si="34"/>
        <v>水</v>
      </c>
      <c r="CE28" s="18" t="str">
        <f t="shared" si="34"/>
        <v>木</v>
      </c>
      <c r="CF28" s="18" t="str">
        <f t="shared" si="34"/>
        <v>金</v>
      </c>
      <c r="CG28" s="18" t="str">
        <f t="shared" si="34"/>
        <v>土</v>
      </c>
      <c r="CH28" s="18" t="str">
        <f t="shared" si="34"/>
        <v>日</v>
      </c>
      <c r="CI28" s="18" t="str">
        <f t="shared" si="34"/>
        <v>月</v>
      </c>
      <c r="CJ28" s="18" t="str">
        <f t="shared" si="34"/>
        <v>火</v>
      </c>
      <c r="CK28" s="18" t="str">
        <f t="shared" si="34"/>
        <v>水</v>
      </c>
      <c r="CL28" s="18" t="str">
        <f t="shared" si="34"/>
        <v>木</v>
      </c>
      <c r="CM28" s="18" t="str">
        <f t="shared" si="34"/>
        <v>金</v>
      </c>
      <c r="CN28" s="18" t="str">
        <f t="shared" si="34"/>
        <v>土</v>
      </c>
      <c r="CO28" s="18" t="str">
        <f t="shared" si="34"/>
        <v>日</v>
      </c>
      <c r="CP28" s="18" t="str">
        <f t="shared" si="34"/>
        <v>月</v>
      </c>
      <c r="CQ28" s="18" t="str">
        <f t="shared" si="34"/>
        <v>火</v>
      </c>
      <c r="CR28" s="18" t="str">
        <f t="shared" si="34"/>
        <v>水</v>
      </c>
      <c r="CS28" s="18" t="str">
        <f t="shared" si="34"/>
        <v>木</v>
      </c>
      <c r="CT28" s="18" t="str">
        <f t="shared" si="34"/>
        <v>金</v>
      </c>
      <c r="CU28" s="18" t="str">
        <f t="shared" si="34"/>
        <v>土</v>
      </c>
      <c r="CV28" s="18" t="str">
        <f t="shared" si="34"/>
        <v>日</v>
      </c>
      <c r="CW28" s="65"/>
      <c r="CX28" s="65"/>
      <c r="CY28" s="4"/>
      <c r="CZ28" s="4"/>
      <c r="DA28" s="4" t="s">
        <v>14</v>
      </c>
      <c r="DB28" s="4" t="s">
        <v>15</v>
      </c>
    </row>
    <row r="29" spans="2:106" ht="15" customHeight="1" x14ac:dyDescent="0.15">
      <c r="B29" s="44"/>
      <c r="C29" s="44"/>
      <c r="D29" s="44"/>
      <c r="E29" s="66" t="str">
        <f t="shared" ref="E29:E40" si="35">IF(E13=0," ",E13)</f>
        <v>●●建設</v>
      </c>
      <c r="F29" s="66"/>
      <c r="G29" s="66"/>
      <c r="H29" s="66"/>
      <c r="I29" s="66"/>
      <c r="J29" s="66"/>
      <c r="K29" s="66"/>
      <c r="L29" s="67" t="str">
        <f t="shared" ref="L29:L40" si="36">IF(L13=0,"",L13)</f>
        <v>輪島　太郎</v>
      </c>
      <c r="M29" s="68"/>
      <c r="N29" s="68"/>
      <c r="O29" s="68"/>
      <c r="P29" s="69"/>
      <c r="Q29" s="25" t="s">
        <v>11</v>
      </c>
      <c r="R29" s="25" t="s">
        <v>11</v>
      </c>
      <c r="S29" s="25" t="s">
        <v>11</v>
      </c>
      <c r="T29" s="25" t="s">
        <v>11</v>
      </c>
      <c r="U29" s="25" t="s">
        <v>11</v>
      </c>
      <c r="V29" s="25" t="s">
        <v>11</v>
      </c>
      <c r="W29" s="25" t="s">
        <v>11</v>
      </c>
      <c r="X29" s="25" t="s">
        <v>11</v>
      </c>
      <c r="Y29" s="25" t="s">
        <v>11</v>
      </c>
      <c r="Z29" s="25" t="s">
        <v>11</v>
      </c>
      <c r="AA29" s="25" t="s">
        <v>7</v>
      </c>
      <c r="AB29" s="25" t="s">
        <v>12</v>
      </c>
      <c r="AC29" s="25" t="s">
        <v>12</v>
      </c>
      <c r="AD29" s="25" t="s">
        <v>12</v>
      </c>
      <c r="AE29" s="25" t="s">
        <v>8</v>
      </c>
      <c r="AF29" s="25" t="s">
        <v>8</v>
      </c>
      <c r="AG29" s="25" t="s">
        <v>12</v>
      </c>
      <c r="AH29" s="25" t="s">
        <v>12</v>
      </c>
      <c r="AI29" s="25" t="s">
        <v>12</v>
      </c>
      <c r="AJ29" s="25" t="s">
        <v>12</v>
      </c>
      <c r="AK29" s="25" t="s">
        <v>12</v>
      </c>
      <c r="AL29" s="25" t="s">
        <v>8</v>
      </c>
      <c r="AM29" s="25" t="s">
        <v>8</v>
      </c>
      <c r="AN29" s="25" t="s">
        <v>12</v>
      </c>
      <c r="AO29" s="25" t="s">
        <v>12</v>
      </c>
      <c r="AP29" s="25" t="s">
        <v>8</v>
      </c>
      <c r="AQ29" s="25" t="s">
        <v>8</v>
      </c>
      <c r="AR29" s="25" t="s">
        <v>8</v>
      </c>
      <c r="AS29" s="25" t="s">
        <v>8</v>
      </c>
      <c r="AT29" s="25" t="s">
        <v>8</v>
      </c>
      <c r="AU29" s="25" t="s">
        <v>12</v>
      </c>
      <c r="AV29" s="25" t="s">
        <v>12</v>
      </c>
      <c r="AW29" s="25" t="s">
        <v>12</v>
      </c>
      <c r="AX29" s="25" t="s">
        <v>12</v>
      </c>
      <c r="AY29" s="25" t="s">
        <v>12</v>
      </c>
      <c r="AZ29" s="25" t="s">
        <v>8</v>
      </c>
      <c r="BA29" s="25" t="s">
        <v>8</v>
      </c>
      <c r="BB29" s="25" t="s">
        <v>12</v>
      </c>
      <c r="BC29" s="25" t="s">
        <v>12</v>
      </c>
      <c r="BD29" s="25" t="s">
        <v>12</v>
      </c>
      <c r="BE29" s="25" t="s">
        <v>12</v>
      </c>
      <c r="BF29" s="25" t="s">
        <v>12</v>
      </c>
      <c r="BG29" s="25" t="s">
        <v>8</v>
      </c>
      <c r="BH29" s="25" t="s">
        <v>8</v>
      </c>
      <c r="BI29" s="25" t="s">
        <v>12</v>
      </c>
      <c r="BJ29" s="25" t="s">
        <v>12</v>
      </c>
      <c r="BK29" s="25" t="s">
        <v>12</v>
      </c>
      <c r="BL29" s="25" t="s">
        <v>12</v>
      </c>
      <c r="BM29" s="25" t="s">
        <v>12</v>
      </c>
      <c r="BN29" s="25" t="s">
        <v>8</v>
      </c>
      <c r="BO29" s="25" t="s">
        <v>8</v>
      </c>
      <c r="BP29" s="25" t="s">
        <v>12</v>
      </c>
      <c r="BQ29" s="25" t="s">
        <v>12</v>
      </c>
      <c r="BR29" s="25" t="s">
        <v>12</v>
      </c>
      <c r="BS29" s="25" t="s">
        <v>12</v>
      </c>
      <c r="BT29" s="25" t="s">
        <v>12</v>
      </c>
      <c r="BU29" s="25" t="s">
        <v>8</v>
      </c>
      <c r="BV29" s="25" t="s">
        <v>8</v>
      </c>
      <c r="BW29" s="25" t="s">
        <v>12</v>
      </c>
      <c r="BX29" s="25" t="s">
        <v>12</v>
      </c>
      <c r="BY29" s="25" t="s">
        <v>12</v>
      </c>
      <c r="BZ29" s="25" t="s">
        <v>12</v>
      </c>
      <c r="CA29" s="25" t="s">
        <v>12</v>
      </c>
      <c r="CB29" s="25" t="s">
        <v>8</v>
      </c>
      <c r="CC29" s="25" t="s">
        <v>8</v>
      </c>
      <c r="CD29" s="25" t="s">
        <v>12</v>
      </c>
      <c r="CE29" s="25" t="s">
        <v>12</v>
      </c>
      <c r="CF29" s="25" t="s">
        <v>12</v>
      </c>
      <c r="CG29" s="25" t="s">
        <v>12</v>
      </c>
      <c r="CH29" s="25" t="s">
        <v>12</v>
      </c>
      <c r="CI29" s="25" t="s">
        <v>8</v>
      </c>
      <c r="CJ29" s="25" t="s">
        <v>8</v>
      </c>
      <c r="CK29" s="25" t="s">
        <v>12</v>
      </c>
      <c r="CL29" s="25" t="s">
        <v>12</v>
      </c>
      <c r="CM29" s="25" t="s">
        <v>12</v>
      </c>
      <c r="CN29" s="25" t="s">
        <v>12</v>
      </c>
      <c r="CO29" s="25" t="s">
        <v>12</v>
      </c>
      <c r="CP29" s="25" t="s">
        <v>8</v>
      </c>
      <c r="CQ29" s="25" t="s">
        <v>8</v>
      </c>
      <c r="CR29" s="25" t="s">
        <v>12</v>
      </c>
      <c r="CS29" s="25" t="s">
        <v>12</v>
      </c>
      <c r="CT29" s="25" t="s">
        <v>12</v>
      </c>
      <c r="CU29" s="25" t="s">
        <v>12</v>
      </c>
      <c r="CV29" s="25" t="s">
        <v>12</v>
      </c>
      <c r="CW29" s="26">
        <f>COUNTA(Q$27:CV$27)-DA29-DB29</f>
        <v>74</v>
      </c>
      <c r="CX29" s="15">
        <f>+COUNTIF(Q29:CV29,"休")</f>
        <v>23</v>
      </c>
      <c r="DA29" s="5">
        <f>+COUNTIF(Q29:CV29,"－")</f>
        <v>10</v>
      </c>
      <c r="DB29" s="5">
        <f>+COUNTIF(Q29:CV29,"外")</f>
        <v>0</v>
      </c>
    </row>
    <row r="30" spans="2:106" ht="15" customHeight="1" x14ac:dyDescent="0.15">
      <c r="B30" s="44"/>
      <c r="C30" s="44"/>
      <c r="D30" s="44"/>
      <c r="E30" s="66" t="str">
        <f t="shared" si="35"/>
        <v xml:space="preserve"> </v>
      </c>
      <c r="F30" s="66"/>
      <c r="G30" s="66"/>
      <c r="H30" s="66"/>
      <c r="I30" s="66"/>
      <c r="J30" s="66"/>
      <c r="K30" s="66"/>
      <c r="L30" s="67" t="str">
        <f t="shared" si="36"/>
        <v>輪島　次郎</v>
      </c>
      <c r="M30" s="68"/>
      <c r="N30" s="68"/>
      <c r="O30" s="68"/>
      <c r="P30" s="69"/>
      <c r="Q30" s="25" t="s">
        <v>11</v>
      </c>
      <c r="R30" s="25" t="s">
        <v>11</v>
      </c>
      <c r="S30" s="25" t="s">
        <v>11</v>
      </c>
      <c r="T30" s="25" t="s">
        <v>11</v>
      </c>
      <c r="U30" s="25" t="s">
        <v>11</v>
      </c>
      <c r="V30" s="25" t="s">
        <v>11</v>
      </c>
      <c r="W30" s="25" t="s">
        <v>11</v>
      </c>
      <c r="X30" s="25" t="s">
        <v>11</v>
      </c>
      <c r="Y30" s="25" t="s">
        <v>11</v>
      </c>
      <c r="Z30" s="25" t="s">
        <v>11</v>
      </c>
      <c r="AA30" s="25" t="s">
        <v>7</v>
      </c>
      <c r="AB30" s="25" t="s">
        <v>12</v>
      </c>
      <c r="AC30" s="25" t="s">
        <v>12</v>
      </c>
      <c r="AD30" s="25" t="s">
        <v>12</v>
      </c>
      <c r="AE30" s="25" t="s">
        <v>8</v>
      </c>
      <c r="AF30" s="25" t="s">
        <v>8</v>
      </c>
      <c r="AG30" s="25" t="s">
        <v>12</v>
      </c>
      <c r="AH30" s="25" t="s">
        <v>12</v>
      </c>
      <c r="AI30" s="25" t="s">
        <v>12</v>
      </c>
      <c r="AJ30" s="25" t="s">
        <v>12</v>
      </c>
      <c r="AK30" s="25" t="s">
        <v>12</v>
      </c>
      <c r="AL30" s="25" t="s">
        <v>8</v>
      </c>
      <c r="AM30" s="25" t="s">
        <v>8</v>
      </c>
      <c r="AN30" s="25" t="s">
        <v>12</v>
      </c>
      <c r="AO30" s="25" t="s">
        <v>12</v>
      </c>
      <c r="AP30" s="25" t="s">
        <v>8</v>
      </c>
      <c r="AQ30" s="25" t="s">
        <v>8</v>
      </c>
      <c r="AR30" s="25" t="s">
        <v>8</v>
      </c>
      <c r="AS30" s="25" t="s">
        <v>8</v>
      </c>
      <c r="AT30" s="25" t="s">
        <v>8</v>
      </c>
      <c r="AU30" s="25" t="s">
        <v>12</v>
      </c>
      <c r="AV30" s="25" t="s">
        <v>12</v>
      </c>
      <c r="AW30" s="25" t="s">
        <v>12</v>
      </c>
      <c r="AX30" s="25" t="s">
        <v>8</v>
      </c>
      <c r="AY30" s="25" t="s">
        <v>8</v>
      </c>
      <c r="AZ30" s="25" t="s">
        <v>12</v>
      </c>
      <c r="BA30" s="25" t="s">
        <v>12</v>
      </c>
      <c r="BB30" s="25" t="s">
        <v>12</v>
      </c>
      <c r="BC30" s="25" t="s">
        <v>12</v>
      </c>
      <c r="BD30" s="25" t="s">
        <v>12</v>
      </c>
      <c r="BE30" s="25" t="s">
        <v>8</v>
      </c>
      <c r="BF30" s="25" t="s">
        <v>8</v>
      </c>
      <c r="BG30" s="25" t="s">
        <v>12</v>
      </c>
      <c r="BH30" s="25" t="s">
        <v>12</v>
      </c>
      <c r="BI30" s="25" t="s">
        <v>12</v>
      </c>
      <c r="BJ30" s="25" t="s">
        <v>12</v>
      </c>
      <c r="BK30" s="25" t="s">
        <v>12</v>
      </c>
      <c r="BL30" s="25" t="s">
        <v>8</v>
      </c>
      <c r="BM30" s="25" t="s">
        <v>8</v>
      </c>
      <c r="BN30" s="25" t="s">
        <v>12</v>
      </c>
      <c r="BO30" s="25" t="s">
        <v>12</v>
      </c>
      <c r="BP30" s="25" t="s">
        <v>12</v>
      </c>
      <c r="BQ30" s="25" t="s">
        <v>12</v>
      </c>
      <c r="BR30" s="25" t="s">
        <v>12</v>
      </c>
      <c r="BS30" s="25" t="s">
        <v>8</v>
      </c>
      <c r="BT30" s="25" t="s">
        <v>8</v>
      </c>
      <c r="BU30" s="25" t="s">
        <v>12</v>
      </c>
      <c r="BV30" s="25" t="s">
        <v>12</v>
      </c>
      <c r="BW30" s="25" t="s">
        <v>12</v>
      </c>
      <c r="BX30" s="25" t="s">
        <v>12</v>
      </c>
      <c r="BY30" s="25" t="s">
        <v>12</v>
      </c>
      <c r="BZ30" s="25" t="s">
        <v>8</v>
      </c>
      <c r="CA30" s="25" t="s">
        <v>8</v>
      </c>
      <c r="CB30" s="25" t="s">
        <v>12</v>
      </c>
      <c r="CC30" s="25" t="s">
        <v>12</v>
      </c>
      <c r="CD30" s="25" t="s">
        <v>12</v>
      </c>
      <c r="CE30" s="25" t="s">
        <v>12</v>
      </c>
      <c r="CF30" s="25" t="s">
        <v>12</v>
      </c>
      <c r="CG30" s="25" t="s">
        <v>8</v>
      </c>
      <c r="CH30" s="25" t="s">
        <v>8</v>
      </c>
      <c r="CI30" s="25" t="s">
        <v>12</v>
      </c>
      <c r="CJ30" s="25" t="s">
        <v>12</v>
      </c>
      <c r="CK30" s="25" t="s">
        <v>12</v>
      </c>
      <c r="CL30" s="25" t="s">
        <v>12</v>
      </c>
      <c r="CM30" s="25" t="s">
        <v>12</v>
      </c>
      <c r="CN30" s="25" t="s">
        <v>8</v>
      </c>
      <c r="CO30" s="25" t="s">
        <v>8</v>
      </c>
      <c r="CP30" s="25" t="s">
        <v>12</v>
      </c>
      <c r="CQ30" s="25" t="s">
        <v>12</v>
      </c>
      <c r="CR30" s="25" t="s">
        <v>12</v>
      </c>
      <c r="CS30" s="25" t="s">
        <v>12</v>
      </c>
      <c r="CT30" s="25" t="s">
        <v>12</v>
      </c>
      <c r="CU30" s="25" t="s">
        <v>12</v>
      </c>
      <c r="CV30" s="25" t="s">
        <v>12</v>
      </c>
      <c r="CW30" s="26">
        <f t="shared" ref="CW30:CW40" si="37">COUNTA(Q$27:CV$27)-DA30-DB30</f>
        <v>74</v>
      </c>
      <c r="CX30" s="15">
        <f t="shared" ref="CX30:CX40" si="38">+COUNTIF(Q30:CV30,"休")</f>
        <v>23</v>
      </c>
      <c r="DA30" s="5">
        <f t="shared" ref="DA30:DA40" si="39">+COUNTIF(Q30:CV30,"－")</f>
        <v>10</v>
      </c>
      <c r="DB30" s="5">
        <f>+COUNTIF(Q30:CV30,"外")</f>
        <v>0</v>
      </c>
    </row>
    <row r="31" spans="2:106" ht="15" customHeight="1" x14ac:dyDescent="0.15">
      <c r="B31" s="44"/>
      <c r="C31" s="44"/>
      <c r="D31" s="44"/>
      <c r="E31" s="66" t="str">
        <f t="shared" si="35"/>
        <v>▲▲建設（一次下請）</v>
      </c>
      <c r="F31" s="66"/>
      <c r="G31" s="66"/>
      <c r="H31" s="66"/>
      <c r="I31" s="66"/>
      <c r="J31" s="66"/>
      <c r="K31" s="66"/>
      <c r="L31" s="67" t="str">
        <f t="shared" si="36"/>
        <v>門前　一郎</v>
      </c>
      <c r="M31" s="68"/>
      <c r="N31" s="68"/>
      <c r="O31" s="68"/>
      <c r="P31" s="69"/>
      <c r="Q31" s="25" t="s">
        <v>11</v>
      </c>
      <c r="R31" s="25" t="s">
        <v>11</v>
      </c>
      <c r="S31" s="25" t="s">
        <v>11</v>
      </c>
      <c r="T31" s="25" t="s">
        <v>11</v>
      </c>
      <c r="U31" s="25" t="s">
        <v>11</v>
      </c>
      <c r="V31" s="25" t="s">
        <v>11</v>
      </c>
      <c r="W31" s="25" t="s">
        <v>11</v>
      </c>
      <c r="X31" s="25" t="s">
        <v>11</v>
      </c>
      <c r="Y31" s="25" t="s">
        <v>11</v>
      </c>
      <c r="Z31" s="25" t="s">
        <v>11</v>
      </c>
      <c r="AA31" s="25" t="s">
        <v>11</v>
      </c>
      <c r="AB31" s="25" t="s">
        <v>11</v>
      </c>
      <c r="AC31" s="25" t="s">
        <v>11</v>
      </c>
      <c r="AD31" s="25" t="s">
        <v>11</v>
      </c>
      <c r="AE31" s="25" t="s">
        <v>11</v>
      </c>
      <c r="AF31" s="25" t="s">
        <v>11</v>
      </c>
      <c r="AG31" s="25" t="s">
        <v>11</v>
      </c>
      <c r="AH31" s="25" t="s">
        <v>7</v>
      </c>
      <c r="AI31" s="25" t="s">
        <v>12</v>
      </c>
      <c r="AJ31" s="25" t="s">
        <v>12</v>
      </c>
      <c r="AK31" s="25" t="s">
        <v>12</v>
      </c>
      <c r="AL31" s="25" t="s">
        <v>8</v>
      </c>
      <c r="AM31" s="25" t="s">
        <v>8</v>
      </c>
      <c r="AN31" s="25" t="s">
        <v>12</v>
      </c>
      <c r="AO31" s="25" t="s">
        <v>12</v>
      </c>
      <c r="AP31" s="25" t="s">
        <v>8</v>
      </c>
      <c r="AQ31" s="25" t="s">
        <v>8</v>
      </c>
      <c r="AR31" s="25" t="s">
        <v>8</v>
      </c>
      <c r="AS31" s="25" t="s">
        <v>8</v>
      </c>
      <c r="AT31" s="25" t="s">
        <v>8</v>
      </c>
      <c r="AU31" s="25" t="s">
        <v>12</v>
      </c>
      <c r="AV31" s="25" t="s">
        <v>12</v>
      </c>
      <c r="AW31" s="25" t="s">
        <v>12</v>
      </c>
      <c r="AX31" s="25" t="s">
        <v>12</v>
      </c>
      <c r="AY31" s="25" t="s">
        <v>12</v>
      </c>
      <c r="AZ31" s="25" t="s">
        <v>8</v>
      </c>
      <c r="BA31" s="25" t="s">
        <v>8</v>
      </c>
      <c r="BB31" s="25" t="s">
        <v>12</v>
      </c>
      <c r="BC31" s="25" t="s">
        <v>12</v>
      </c>
      <c r="BD31" s="25" t="s">
        <v>12</v>
      </c>
      <c r="BE31" s="25" t="s">
        <v>12</v>
      </c>
      <c r="BF31" s="25" t="s">
        <v>12</v>
      </c>
      <c r="BG31" s="25" t="s">
        <v>8</v>
      </c>
      <c r="BH31" s="25" t="s">
        <v>8</v>
      </c>
      <c r="BI31" s="25" t="s">
        <v>12</v>
      </c>
      <c r="BJ31" s="25" t="s">
        <v>12</v>
      </c>
      <c r="BK31" s="25" t="s">
        <v>12</v>
      </c>
      <c r="BL31" s="25" t="s">
        <v>12</v>
      </c>
      <c r="BM31" s="25" t="s">
        <v>12</v>
      </c>
      <c r="BN31" s="25" t="s">
        <v>8</v>
      </c>
      <c r="BO31" s="25" t="s">
        <v>8</v>
      </c>
      <c r="BP31" s="25" t="s">
        <v>12</v>
      </c>
      <c r="BQ31" s="25" t="s">
        <v>12</v>
      </c>
      <c r="BR31" s="25" t="s">
        <v>12</v>
      </c>
      <c r="BS31" s="25" t="s">
        <v>12</v>
      </c>
      <c r="BT31" s="25" t="s">
        <v>12</v>
      </c>
      <c r="BU31" s="25" t="s">
        <v>8</v>
      </c>
      <c r="BV31" s="25" t="s">
        <v>8</v>
      </c>
      <c r="BW31" s="25" t="s">
        <v>12</v>
      </c>
      <c r="BX31" s="25" t="s">
        <v>12</v>
      </c>
      <c r="BY31" s="25" t="s">
        <v>12</v>
      </c>
      <c r="BZ31" s="25" t="s">
        <v>12</v>
      </c>
      <c r="CA31" s="25" t="s">
        <v>12</v>
      </c>
      <c r="CB31" s="25" t="s">
        <v>8</v>
      </c>
      <c r="CC31" s="25" t="s">
        <v>8</v>
      </c>
      <c r="CD31" s="25" t="s">
        <v>12</v>
      </c>
      <c r="CE31" s="25" t="s">
        <v>12</v>
      </c>
      <c r="CF31" s="25" t="s">
        <v>12</v>
      </c>
      <c r="CG31" s="25" t="s">
        <v>12</v>
      </c>
      <c r="CH31" s="25" t="s">
        <v>12</v>
      </c>
      <c r="CI31" s="25" t="s">
        <v>8</v>
      </c>
      <c r="CJ31" s="25" t="s">
        <v>8</v>
      </c>
      <c r="CK31" s="25" t="s">
        <v>12</v>
      </c>
      <c r="CL31" s="25" t="s">
        <v>12</v>
      </c>
      <c r="CM31" s="25" t="s">
        <v>12</v>
      </c>
      <c r="CN31" s="25" t="s">
        <v>12</v>
      </c>
      <c r="CO31" s="25" t="s">
        <v>12</v>
      </c>
      <c r="CP31" s="25" t="s">
        <v>8</v>
      </c>
      <c r="CQ31" s="25" t="s">
        <v>8</v>
      </c>
      <c r="CR31" s="25" t="s">
        <v>12</v>
      </c>
      <c r="CS31" s="25" t="s">
        <v>12</v>
      </c>
      <c r="CT31" s="25" t="s">
        <v>12</v>
      </c>
      <c r="CU31" s="25" t="s">
        <v>12</v>
      </c>
      <c r="CV31" s="25" t="s">
        <v>12</v>
      </c>
      <c r="CW31" s="26">
        <f t="shared" si="37"/>
        <v>67</v>
      </c>
      <c r="CX31" s="15">
        <f t="shared" si="38"/>
        <v>21</v>
      </c>
      <c r="DA31" s="5">
        <f t="shared" si="39"/>
        <v>17</v>
      </c>
      <c r="DB31" s="5">
        <f t="shared" ref="DB31:DB40" si="40">+COUNTIF(Q31:CV31,"外")</f>
        <v>0</v>
      </c>
    </row>
    <row r="32" spans="2:106" ht="15" customHeight="1" x14ac:dyDescent="0.15">
      <c r="B32" s="44"/>
      <c r="C32" s="44"/>
      <c r="D32" s="44"/>
      <c r="E32" s="66" t="str">
        <f t="shared" si="35"/>
        <v>■■建設（二次下請）</v>
      </c>
      <c r="F32" s="66"/>
      <c r="G32" s="66"/>
      <c r="H32" s="66"/>
      <c r="I32" s="66"/>
      <c r="J32" s="66"/>
      <c r="K32" s="66"/>
      <c r="L32" s="67" t="str">
        <f t="shared" si="36"/>
        <v>町野　春男</v>
      </c>
      <c r="M32" s="68"/>
      <c r="N32" s="68"/>
      <c r="O32" s="68"/>
      <c r="P32" s="69"/>
      <c r="Q32" s="25" t="s">
        <v>11</v>
      </c>
      <c r="R32" s="25" t="s">
        <v>11</v>
      </c>
      <c r="S32" s="25" t="s">
        <v>11</v>
      </c>
      <c r="T32" s="25" t="s">
        <v>11</v>
      </c>
      <c r="U32" s="25" t="s">
        <v>11</v>
      </c>
      <c r="V32" s="25" t="s">
        <v>11</v>
      </c>
      <c r="W32" s="25" t="s">
        <v>11</v>
      </c>
      <c r="X32" s="25" t="s">
        <v>11</v>
      </c>
      <c r="Y32" s="25" t="s">
        <v>11</v>
      </c>
      <c r="Z32" s="25" t="s">
        <v>11</v>
      </c>
      <c r="AA32" s="25" t="s">
        <v>11</v>
      </c>
      <c r="AB32" s="25" t="s">
        <v>11</v>
      </c>
      <c r="AC32" s="25" t="s">
        <v>11</v>
      </c>
      <c r="AD32" s="25" t="s">
        <v>11</v>
      </c>
      <c r="AE32" s="25" t="s">
        <v>11</v>
      </c>
      <c r="AF32" s="25" t="s">
        <v>11</v>
      </c>
      <c r="AG32" s="25" t="s">
        <v>11</v>
      </c>
      <c r="AH32" s="25" t="s">
        <v>11</v>
      </c>
      <c r="AI32" s="25" t="s">
        <v>11</v>
      </c>
      <c r="AJ32" s="25" t="s">
        <v>11</v>
      </c>
      <c r="AK32" s="25" t="s">
        <v>11</v>
      </c>
      <c r="AL32" s="25" t="s">
        <v>11</v>
      </c>
      <c r="AM32" s="25" t="s">
        <v>11</v>
      </c>
      <c r="AN32" s="25" t="s">
        <v>11</v>
      </c>
      <c r="AO32" s="25" t="s">
        <v>11</v>
      </c>
      <c r="AP32" s="25" t="s">
        <v>11</v>
      </c>
      <c r="AQ32" s="25" t="s">
        <v>11</v>
      </c>
      <c r="AR32" s="25" t="s">
        <v>11</v>
      </c>
      <c r="AS32" s="25" t="s">
        <v>11</v>
      </c>
      <c r="AT32" s="25" t="s">
        <v>11</v>
      </c>
      <c r="AU32" s="25" t="s">
        <v>11</v>
      </c>
      <c r="AV32" s="25" t="s">
        <v>11</v>
      </c>
      <c r="AW32" s="25" t="s">
        <v>11</v>
      </c>
      <c r="AX32" s="25" t="s">
        <v>11</v>
      </c>
      <c r="AY32" s="25" t="s">
        <v>11</v>
      </c>
      <c r="AZ32" s="25" t="s">
        <v>11</v>
      </c>
      <c r="BA32" s="25" t="s">
        <v>11</v>
      </c>
      <c r="BB32" s="25" t="s">
        <v>11</v>
      </c>
      <c r="BC32" s="25" t="s">
        <v>11</v>
      </c>
      <c r="BD32" s="25" t="s">
        <v>11</v>
      </c>
      <c r="BE32" s="25" t="s">
        <v>11</v>
      </c>
      <c r="BF32" s="25" t="s">
        <v>11</v>
      </c>
      <c r="BG32" s="25" t="s">
        <v>11</v>
      </c>
      <c r="BH32" s="25" t="s">
        <v>11</v>
      </c>
      <c r="BI32" s="25" t="s">
        <v>11</v>
      </c>
      <c r="BJ32" s="25" t="s">
        <v>11</v>
      </c>
      <c r="BK32" s="25" t="s">
        <v>11</v>
      </c>
      <c r="BL32" s="25" t="s">
        <v>11</v>
      </c>
      <c r="BM32" s="25" t="s">
        <v>11</v>
      </c>
      <c r="BN32" s="25" t="s">
        <v>11</v>
      </c>
      <c r="BO32" s="25" t="s">
        <v>11</v>
      </c>
      <c r="BP32" s="25" t="s">
        <v>11</v>
      </c>
      <c r="BQ32" s="25" t="s">
        <v>11</v>
      </c>
      <c r="BR32" s="25" t="s">
        <v>7</v>
      </c>
      <c r="BS32" s="25" t="s">
        <v>12</v>
      </c>
      <c r="BT32" s="25" t="s">
        <v>12</v>
      </c>
      <c r="BU32" s="25" t="s">
        <v>8</v>
      </c>
      <c r="BV32" s="25" t="s">
        <v>8</v>
      </c>
      <c r="BW32" s="25" t="s">
        <v>12</v>
      </c>
      <c r="BX32" s="25" t="s">
        <v>12</v>
      </c>
      <c r="BY32" s="25" t="s">
        <v>12</v>
      </c>
      <c r="BZ32" s="25" t="s">
        <v>12</v>
      </c>
      <c r="CA32" s="25" t="s">
        <v>12</v>
      </c>
      <c r="CB32" s="25" t="s">
        <v>8</v>
      </c>
      <c r="CC32" s="25" t="s">
        <v>8</v>
      </c>
      <c r="CD32" s="25" t="s">
        <v>12</v>
      </c>
      <c r="CE32" s="25" t="s">
        <v>12</v>
      </c>
      <c r="CF32" s="25" t="s">
        <v>12</v>
      </c>
      <c r="CG32" s="25" t="s">
        <v>12</v>
      </c>
      <c r="CH32" s="25" t="s">
        <v>12</v>
      </c>
      <c r="CI32" s="25" t="s">
        <v>8</v>
      </c>
      <c r="CJ32" s="25" t="s">
        <v>8</v>
      </c>
      <c r="CK32" s="25" t="s">
        <v>12</v>
      </c>
      <c r="CL32" s="25" t="s">
        <v>12</v>
      </c>
      <c r="CM32" s="25" t="s">
        <v>12</v>
      </c>
      <c r="CN32" s="25" t="s">
        <v>12</v>
      </c>
      <c r="CO32" s="25" t="s">
        <v>12</v>
      </c>
      <c r="CP32" s="25" t="s">
        <v>8</v>
      </c>
      <c r="CQ32" s="25" t="s">
        <v>8</v>
      </c>
      <c r="CR32" s="25" t="s">
        <v>12</v>
      </c>
      <c r="CS32" s="25" t="s">
        <v>12</v>
      </c>
      <c r="CT32" s="25" t="s">
        <v>12</v>
      </c>
      <c r="CU32" s="25" t="s">
        <v>12</v>
      </c>
      <c r="CV32" s="25" t="s">
        <v>9</v>
      </c>
      <c r="CW32" s="26">
        <f t="shared" si="37"/>
        <v>31</v>
      </c>
      <c r="CX32" s="15">
        <f t="shared" si="38"/>
        <v>8</v>
      </c>
      <c r="DA32" s="5">
        <f t="shared" si="39"/>
        <v>53</v>
      </c>
      <c r="DB32" s="5">
        <f t="shared" si="40"/>
        <v>0</v>
      </c>
    </row>
    <row r="33" spans="2:106" ht="15" customHeight="1" x14ac:dyDescent="0.15">
      <c r="B33" s="44"/>
      <c r="C33" s="44"/>
      <c r="D33" s="44"/>
      <c r="E33" s="66" t="str">
        <f t="shared" si="35"/>
        <v xml:space="preserve"> </v>
      </c>
      <c r="F33" s="66"/>
      <c r="G33" s="66"/>
      <c r="H33" s="66"/>
      <c r="I33" s="66"/>
      <c r="J33" s="66"/>
      <c r="K33" s="66"/>
      <c r="L33" s="67" t="str">
        <f t="shared" si="36"/>
        <v>町野　夏男</v>
      </c>
      <c r="M33" s="68"/>
      <c r="N33" s="68"/>
      <c r="O33" s="68"/>
      <c r="P33" s="69"/>
      <c r="Q33" s="25" t="s">
        <v>11</v>
      </c>
      <c r="R33" s="25" t="s">
        <v>11</v>
      </c>
      <c r="S33" s="25" t="s">
        <v>11</v>
      </c>
      <c r="T33" s="25" t="s">
        <v>11</v>
      </c>
      <c r="U33" s="25" t="s">
        <v>11</v>
      </c>
      <c r="V33" s="25" t="s">
        <v>11</v>
      </c>
      <c r="W33" s="25" t="s">
        <v>11</v>
      </c>
      <c r="X33" s="25" t="s">
        <v>11</v>
      </c>
      <c r="Y33" s="25" t="s">
        <v>11</v>
      </c>
      <c r="Z33" s="25" t="s">
        <v>11</v>
      </c>
      <c r="AA33" s="25" t="s">
        <v>11</v>
      </c>
      <c r="AB33" s="25" t="s">
        <v>11</v>
      </c>
      <c r="AC33" s="25" t="s">
        <v>11</v>
      </c>
      <c r="AD33" s="25" t="s">
        <v>11</v>
      </c>
      <c r="AE33" s="25" t="s">
        <v>11</v>
      </c>
      <c r="AF33" s="25" t="s">
        <v>11</v>
      </c>
      <c r="AG33" s="25" t="s">
        <v>11</v>
      </c>
      <c r="AH33" s="25" t="s">
        <v>11</v>
      </c>
      <c r="AI33" s="25" t="s">
        <v>11</v>
      </c>
      <c r="AJ33" s="25" t="s">
        <v>11</v>
      </c>
      <c r="AK33" s="25" t="s">
        <v>11</v>
      </c>
      <c r="AL33" s="25" t="s">
        <v>11</v>
      </c>
      <c r="AM33" s="25" t="s">
        <v>11</v>
      </c>
      <c r="AN33" s="25" t="s">
        <v>11</v>
      </c>
      <c r="AO33" s="25" t="s">
        <v>11</v>
      </c>
      <c r="AP33" s="25" t="s">
        <v>11</v>
      </c>
      <c r="AQ33" s="25" t="s">
        <v>11</v>
      </c>
      <c r="AR33" s="25" t="s">
        <v>11</v>
      </c>
      <c r="AS33" s="25" t="s">
        <v>11</v>
      </c>
      <c r="AT33" s="25" t="s">
        <v>11</v>
      </c>
      <c r="AU33" s="25" t="s">
        <v>11</v>
      </c>
      <c r="AV33" s="25" t="s">
        <v>11</v>
      </c>
      <c r="AW33" s="25" t="s">
        <v>11</v>
      </c>
      <c r="AX33" s="25" t="s">
        <v>11</v>
      </c>
      <c r="AY33" s="25" t="s">
        <v>11</v>
      </c>
      <c r="AZ33" s="25" t="s">
        <v>11</v>
      </c>
      <c r="BA33" s="25" t="s">
        <v>11</v>
      </c>
      <c r="BB33" s="25" t="s">
        <v>11</v>
      </c>
      <c r="BC33" s="25" t="s">
        <v>11</v>
      </c>
      <c r="BD33" s="25" t="s">
        <v>11</v>
      </c>
      <c r="BE33" s="25" t="s">
        <v>11</v>
      </c>
      <c r="BF33" s="25" t="s">
        <v>11</v>
      </c>
      <c r="BG33" s="25" t="s">
        <v>11</v>
      </c>
      <c r="BH33" s="25" t="s">
        <v>11</v>
      </c>
      <c r="BI33" s="25" t="s">
        <v>11</v>
      </c>
      <c r="BJ33" s="25" t="s">
        <v>11</v>
      </c>
      <c r="BK33" s="25" t="s">
        <v>11</v>
      </c>
      <c r="BL33" s="25" t="s">
        <v>11</v>
      </c>
      <c r="BM33" s="25" t="s">
        <v>11</v>
      </c>
      <c r="BN33" s="25" t="s">
        <v>11</v>
      </c>
      <c r="BO33" s="25" t="s">
        <v>11</v>
      </c>
      <c r="BP33" s="25" t="s">
        <v>11</v>
      </c>
      <c r="BQ33" s="25" t="s">
        <v>11</v>
      </c>
      <c r="BR33" s="25" t="s">
        <v>7</v>
      </c>
      <c r="BS33" s="25" t="s">
        <v>8</v>
      </c>
      <c r="BT33" s="25" t="s">
        <v>8</v>
      </c>
      <c r="BU33" s="25" t="s">
        <v>12</v>
      </c>
      <c r="BV33" s="25" t="s">
        <v>12</v>
      </c>
      <c r="BW33" s="25" t="s">
        <v>12</v>
      </c>
      <c r="BX33" s="25" t="s">
        <v>12</v>
      </c>
      <c r="BY33" s="25" t="s">
        <v>12</v>
      </c>
      <c r="BZ33" s="25" t="s">
        <v>8</v>
      </c>
      <c r="CA33" s="25" t="s">
        <v>8</v>
      </c>
      <c r="CB33" s="25" t="s">
        <v>12</v>
      </c>
      <c r="CC33" s="25" t="s">
        <v>12</v>
      </c>
      <c r="CD33" s="25" t="s">
        <v>12</v>
      </c>
      <c r="CE33" s="25" t="s">
        <v>12</v>
      </c>
      <c r="CF33" s="25" t="s">
        <v>12</v>
      </c>
      <c r="CG33" s="25" t="s">
        <v>8</v>
      </c>
      <c r="CH33" s="25" t="s">
        <v>8</v>
      </c>
      <c r="CI33" s="25" t="s">
        <v>12</v>
      </c>
      <c r="CJ33" s="25" t="s">
        <v>12</v>
      </c>
      <c r="CK33" s="25" t="s">
        <v>12</v>
      </c>
      <c r="CL33" s="25" t="s">
        <v>12</v>
      </c>
      <c r="CM33" s="25" t="s">
        <v>12</v>
      </c>
      <c r="CN33" s="25" t="s">
        <v>8</v>
      </c>
      <c r="CO33" s="25" t="s">
        <v>8</v>
      </c>
      <c r="CP33" s="25" t="s">
        <v>12</v>
      </c>
      <c r="CQ33" s="25" t="s">
        <v>12</v>
      </c>
      <c r="CR33" s="25" t="s">
        <v>12</v>
      </c>
      <c r="CS33" s="25" t="s">
        <v>12</v>
      </c>
      <c r="CT33" s="25" t="s">
        <v>12</v>
      </c>
      <c r="CU33" s="25" t="s">
        <v>12</v>
      </c>
      <c r="CV33" s="25" t="s">
        <v>9</v>
      </c>
      <c r="CW33" s="26">
        <f t="shared" ref="CW33:CW39" si="41">COUNTA(Q$27:CV$27)-DA33-DB33</f>
        <v>31</v>
      </c>
      <c r="CX33" s="15">
        <f>+COUNTIF(Q33:CV33,"休")</f>
        <v>8</v>
      </c>
      <c r="DA33" s="5">
        <f t="shared" ref="DA33:DA39" si="42">+COUNTIF(Q33:CV33,"－")</f>
        <v>53</v>
      </c>
      <c r="DB33" s="5">
        <f t="shared" ref="DB33:DB39" si="43">+COUNTIF(Q33:CV33,"外")</f>
        <v>0</v>
      </c>
    </row>
    <row r="34" spans="2:106" ht="15" customHeight="1" x14ac:dyDescent="0.15">
      <c r="B34" s="44"/>
      <c r="C34" s="44"/>
      <c r="D34" s="44"/>
      <c r="E34" s="66" t="str">
        <f t="shared" si="35"/>
        <v xml:space="preserve"> </v>
      </c>
      <c r="F34" s="66"/>
      <c r="G34" s="66"/>
      <c r="H34" s="66"/>
      <c r="I34" s="66"/>
      <c r="J34" s="66"/>
      <c r="K34" s="66"/>
      <c r="L34" s="67" t="str">
        <f t="shared" si="36"/>
        <v/>
      </c>
      <c r="M34" s="68"/>
      <c r="N34" s="68"/>
      <c r="O34" s="68"/>
      <c r="P34" s="69"/>
      <c r="Q34" s="25" t="s">
        <v>11</v>
      </c>
      <c r="R34" s="25" t="s">
        <v>11</v>
      </c>
      <c r="S34" s="25" t="s">
        <v>11</v>
      </c>
      <c r="T34" s="25" t="s">
        <v>11</v>
      </c>
      <c r="U34" s="25" t="s">
        <v>11</v>
      </c>
      <c r="V34" s="25" t="s">
        <v>11</v>
      </c>
      <c r="W34" s="25" t="s">
        <v>11</v>
      </c>
      <c r="X34" s="25" t="s">
        <v>11</v>
      </c>
      <c r="Y34" s="25" t="s">
        <v>11</v>
      </c>
      <c r="Z34" s="25" t="s">
        <v>11</v>
      </c>
      <c r="AA34" s="25" t="s">
        <v>11</v>
      </c>
      <c r="AB34" s="25" t="s">
        <v>11</v>
      </c>
      <c r="AC34" s="25" t="s">
        <v>11</v>
      </c>
      <c r="AD34" s="25" t="s">
        <v>11</v>
      </c>
      <c r="AE34" s="25" t="s">
        <v>11</v>
      </c>
      <c r="AF34" s="25" t="s">
        <v>11</v>
      </c>
      <c r="AG34" s="25" t="s">
        <v>11</v>
      </c>
      <c r="AH34" s="25" t="s">
        <v>11</v>
      </c>
      <c r="AI34" s="25" t="s">
        <v>11</v>
      </c>
      <c r="AJ34" s="25" t="s">
        <v>11</v>
      </c>
      <c r="AK34" s="25" t="s">
        <v>11</v>
      </c>
      <c r="AL34" s="25" t="s">
        <v>11</v>
      </c>
      <c r="AM34" s="25" t="s">
        <v>11</v>
      </c>
      <c r="AN34" s="25" t="s">
        <v>11</v>
      </c>
      <c r="AO34" s="25" t="s">
        <v>11</v>
      </c>
      <c r="AP34" s="25" t="s">
        <v>11</v>
      </c>
      <c r="AQ34" s="25" t="s">
        <v>11</v>
      </c>
      <c r="AR34" s="25" t="s">
        <v>11</v>
      </c>
      <c r="AS34" s="25" t="s">
        <v>11</v>
      </c>
      <c r="AT34" s="25" t="s">
        <v>11</v>
      </c>
      <c r="AU34" s="25" t="s">
        <v>11</v>
      </c>
      <c r="AV34" s="25" t="s">
        <v>11</v>
      </c>
      <c r="AW34" s="25" t="s">
        <v>11</v>
      </c>
      <c r="AX34" s="25" t="s">
        <v>11</v>
      </c>
      <c r="AY34" s="25" t="s">
        <v>11</v>
      </c>
      <c r="AZ34" s="25" t="s">
        <v>11</v>
      </c>
      <c r="BA34" s="25" t="s">
        <v>11</v>
      </c>
      <c r="BB34" s="25" t="s">
        <v>11</v>
      </c>
      <c r="BC34" s="25" t="s">
        <v>11</v>
      </c>
      <c r="BD34" s="25" t="s">
        <v>11</v>
      </c>
      <c r="BE34" s="25" t="s">
        <v>11</v>
      </c>
      <c r="BF34" s="25" t="s">
        <v>11</v>
      </c>
      <c r="BG34" s="25" t="s">
        <v>11</v>
      </c>
      <c r="BH34" s="25" t="s">
        <v>11</v>
      </c>
      <c r="BI34" s="25" t="s">
        <v>11</v>
      </c>
      <c r="BJ34" s="25" t="s">
        <v>11</v>
      </c>
      <c r="BK34" s="25" t="s">
        <v>11</v>
      </c>
      <c r="BL34" s="25" t="s">
        <v>11</v>
      </c>
      <c r="BM34" s="25" t="s">
        <v>11</v>
      </c>
      <c r="BN34" s="25" t="s">
        <v>11</v>
      </c>
      <c r="BO34" s="25" t="s">
        <v>11</v>
      </c>
      <c r="BP34" s="25" t="s">
        <v>11</v>
      </c>
      <c r="BQ34" s="25" t="s">
        <v>11</v>
      </c>
      <c r="BR34" s="25" t="s">
        <v>11</v>
      </c>
      <c r="BS34" s="25" t="s">
        <v>11</v>
      </c>
      <c r="BT34" s="25" t="s">
        <v>11</v>
      </c>
      <c r="BU34" s="25" t="s">
        <v>11</v>
      </c>
      <c r="BV34" s="25" t="s">
        <v>11</v>
      </c>
      <c r="BW34" s="25" t="s">
        <v>11</v>
      </c>
      <c r="BX34" s="25" t="s">
        <v>11</v>
      </c>
      <c r="BY34" s="25" t="s">
        <v>11</v>
      </c>
      <c r="BZ34" s="25" t="s">
        <v>11</v>
      </c>
      <c r="CA34" s="25" t="s">
        <v>11</v>
      </c>
      <c r="CB34" s="25" t="s">
        <v>11</v>
      </c>
      <c r="CC34" s="25" t="s">
        <v>11</v>
      </c>
      <c r="CD34" s="25" t="s">
        <v>11</v>
      </c>
      <c r="CE34" s="25" t="s">
        <v>11</v>
      </c>
      <c r="CF34" s="25" t="s">
        <v>11</v>
      </c>
      <c r="CG34" s="25" t="s">
        <v>11</v>
      </c>
      <c r="CH34" s="25" t="s">
        <v>11</v>
      </c>
      <c r="CI34" s="25" t="s">
        <v>11</v>
      </c>
      <c r="CJ34" s="25" t="s">
        <v>11</v>
      </c>
      <c r="CK34" s="25" t="s">
        <v>11</v>
      </c>
      <c r="CL34" s="25" t="s">
        <v>11</v>
      </c>
      <c r="CM34" s="25" t="s">
        <v>11</v>
      </c>
      <c r="CN34" s="25" t="s">
        <v>11</v>
      </c>
      <c r="CO34" s="25" t="s">
        <v>11</v>
      </c>
      <c r="CP34" s="25" t="s">
        <v>11</v>
      </c>
      <c r="CQ34" s="25" t="s">
        <v>11</v>
      </c>
      <c r="CR34" s="25" t="s">
        <v>11</v>
      </c>
      <c r="CS34" s="25" t="s">
        <v>11</v>
      </c>
      <c r="CT34" s="25" t="s">
        <v>11</v>
      </c>
      <c r="CU34" s="25" t="s">
        <v>11</v>
      </c>
      <c r="CV34" s="25" t="s">
        <v>11</v>
      </c>
      <c r="CW34" s="26">
        <f t="shared" si="41"/>
        <v>0</v>
      </c>
      <c r="CX34" s="15">
        <f t="shared" ref="CX34:CX39" si="44">+COUNTIF(Q34:CV34,"休")</f>
        <v>0</v>
      </c>
      <c r="DA34" s="5">
        <f t="shared" si="42"/>
        <v>84</v>
      </c>
      <c r="DB34" s="5">
        <f t="shared" si="43"/>
        <v>0</v>
      </c>
    </row>
    <row r="35" spans="2:106" ht="15" customHeight="1" x14ac:dyDescent="0.15">
      <c r="B35" s="44"/>
      <c r="C35" s="44"/>
      <c r="D35" s="44"/>
      <c r="E35" s="66" t="str">
        <f t="shared" si="35"/>
        <v xml:space="preserve"> </v>
      </c>
      <c r="F35" s="66"/>
      <c r="G35" s="66"/>
      <c r="H35" s="66"/>
      <c r="I35" s="66"/>
      <c r="J35" s="66"/>
      <c r="K35" s="66"/>
      <c r="L35" s="67" t="str">
        <f t="shared" si="36"/>
        <v/>
      </c>
      <c r="M35" s="68"/>
      <c r="N35" s="68"/>
      <c r="O35" s="68"/>
      <c r="P35" s="69"/>
      <c r="Q35" s="25" t="s">
        <v>11</v>
      </c>
      <c r="R35" s="25" t="s">
        <v>11</v>
      </c>
      <c r="S35" s="25" t="s">
        <v>11</v>
      </c>
      <c r="T35" s="25" t="s">
        <v>11</v>
      </c>
      <c r="U35" s="25" t="s">
        <v>11</v>
      </c>
      <c r="V35" s="25" t="s">
        <v>11</v>
      </c>
      <c r="W35" s="25" t="s">
        <v>11</v>
      </c>
      <c r="X35" s="25" t="s">
        <v>11</v>
      </c>
      <c r="Y35" s="25" t="s">
        <v>11</v>
      </c>
      <c r="Z35" s="25" t="s">
        <v>11</v>
      </c>
      <c r="AA35" s="25" t="s">
        <v>11</v>
      </c>
      <c r="AB35" s="25" t="s">
        <v>11</v>
      </c>
      <c r="AC35" s="25" t="s">
        <v>11</v>
      </c>
      <c r="AD35" s="25" t="s">
        <v>11</v>
      </c>
      <c r="AE35" s="25" t="s">
        <v>11</v>
      </c>
      <c r="AF35" s="25" t="s">
        <v>11</v>
      </c>
      <c r="AG35" s="25" t="s">
        <v>11</v>
      </c>
      <c r="AH35" s="25" t="s">
        <v>11</v>
      </c>
      <c r="AI35" s="25" t="s">
        <v>11</v>
      </c>
      <c r="AJ35" s="25" t="s">
        <v>11</v>
      </c>
      <c r="AK35" s="25" t="s">
        <v>11</v>
      </c>
      <c r="AL35" s="25" t="s">
        <v>11</v>
      </c>
      <c r="AM35" s="25" t="s">
        <v>11</v>
      </c>
      <c r="AN35" s="25" t="s">
        <v>11</v>
      </c>
      <c r="AO35" s="25" t="s">
        <v>11</v>
      </c>
      <c r="AP35" s="25" t="s">
        <v>11</v>
      </c>
      <c r="AQ35" s="25" t="s">
        <v>11</v>
      </c>
      <c r="AR35" s="25" t="s">
        <v>11</v>
      </c>
      <c r="AS35" s="25" t="s">
        <v>11</v>
      </c>
      <c r="AT35" s="25" t="s">
        <v>11</v>
      </c>
      <c r="AU35" s="25" t="s">
        <v>11</v>
      </c>
      <c r="AV35" s="25" t="s">
        <v>11</v>
      </c>
      <c r="AW35" s="25" t="s">
        <v>11</v>
      </c>
      <c r="AX35" s="25" t="s">
        <v>11</v>
      </c>
      <c r="AY35" s="25" t="s">
        <v>11</v>
      </c>
      <c r="AZ35" s="25" t="s">
        <v>11</v>
      </c>
      <c r="BA35" s="25" t="s">
        <v>11</v>
      </c>
      <c r="BB35" s="25" t="s">
        <v>11</v>
      </c>
      <c r="BC35" s="25" t="s">
        <v>11</v>
      </c>
      <c r="BD35" s="25" t="s">
        <v>11</v>
      </c>
      <c r="BE35" s="25" t="s">
        <v>11</v>
      </c>
      <c r="BF35" s="25" t="s">
        <v>11</v>
      </c>
      <c r="BG35" s="25" t="s">
        <v>11</v>
      </c>
      <c r="BH35" s="25" t="s">
        <v>11</v>
      </c>
      <c r="BI35" s="25" t="s">
        <v>11</v>
      </c>
      <c r="BJ35" s="25" t="s">
        <v>11</v>
      </c>
      <c r="BK35" s="25" t="s">
        <v>11</v>
      </c>
      <c r="BL35" s="25" t="s">
        <v>11</v>
      </c>
      <c r="BM35" s="25" t="s">
        <v>11</v>
      </c>
      <c r="BN35" s="25" t="s">
        <v>11</v>
      </c>
      <c r="BO35" s="25" t="s">
        <v>11</v>
      </c>
      <c r="BP35" s="25" t="s">
        <v>11</v>
      </c>
      <c r="BQ35" s="25" t="s">
        <v>11</v>
      </c>
      <c r="BR35" s="25" t="s">
        <v>11</v>
      </c>
      <c r="BS35" s="25" t="s">
        <v>11</v>
      </c>
      <c r="BT35" s="25" t="s">
        <v>11</v>
      </c>
      <c r="BU35" s="25" t="s">
        <v>11</v>
      </c>
      <c r="BV35" s="25" t="s">
        <v>11</v>
      </c>
      <c r="BW35" s="25" t="s">
        <v>11</v>
      </c>
      <c r="BX35" s="25" t="s">
        <v>11</v>
      </c>
      <c r="BY35" s="25" t="s">
        <v>11</v>
      </c>
      <c r="BZ35" s="25" t="s">
        <v>11</v>
      </c>
      <c r="CA35" s="25" t="s">
        <v>11</v>
      </c>
      <c r="CB35" s="25" t="s">
        <v>11</v>
      </c>
      <c r="CC35" s="25" t="s">
        <v>11</v>
      </c>
      <c r="CD35" s="25" t="s">
        <v>11</v>
      </c>
      <c r="CE35" s="25" t="s">
        <v>11</v>
      </c>
      <c r="CF35" s="25" t="s">
        <v>11</v>
      </c>
      <c r="CG35" s="25" t="s">
        <v>11</v>
      </c>
      <c r="CH35" s="25" t="s">
        <v>11</v>
      </c>
      <c r="CI35" s="25" t="s">
        <v>11</v>
      </c>
      <c r="CJ35" s="25" t="s">
        <v>11</v>
      </c>
      <c r="CK35" s="25" t="s">
        <v>11</v>
      </c>
      <c r="CL35" s="25" t="s">
        <v>11</v>
      </c>
      <c r="CM35" s="25" t="s">
        <v>11</v>
      </c>
      <c r="CN35" s="25" t="s">
        <v>11</v>
      </c>
      <c r="CO35" s="25" t="s">
        <v>11</v>
      </c>
      <c r="CP35" s="25" t="s">
        <v>11</v>
      </c>
      <c r="CQ35" s="25" t="s">
        <v>11</v>
      </c>
      <c r="CR35" s="25" t="s">
        <v>11</v>
      </c>
      <c r="CS35" s="25" t="s">
        <v>11</v>
      </c>
      <c r="CT35" s="25" t="s">
        <v>11</v>
      </c>
      <c r="CU35" s="25" t="s">
        <v>11</v>
      </c>
      <c r="CV35" s="25" t="s">
        <v>11</v>
      </c>
      <c r="CW35" s="26">
        <f t="shared" ref="CW35:CW38" si="45">COUNTA(Q$27:CV$27)-DA35-DB35</f>
        <v>0</v>
      </c>
      <c r="CX35" s="15">
        <f t="shared" ref="CX35:CX38" si="46">+COUNTIF(Q35:CV35,"休")</f>
        <v>0</v>
      </c>
      <c r="DA35" s="5">
        <f t="shared" ref="DA35:DA38" si="47">+COUNTIF(Q35:CV35,"－")</f>
        <v>84</v>
      </c>
      <c r="DB35" s="5">
        <f t="shared" ref="DB35:DB38" si="48">+COUNTIF(Q35:CV35,"外")</f>
        <v>0</v>
      </c>
    </row>
    <row r="36" spans="2:106" ht="15" customHeight="1" x14ac:dyDescent="0.15">
      <c r="B36" s="44"/>
      <c r="C36" s="44"/>
      <c r="D36" s="44"/>
      <c r="E36" s="66" t="str">
        <f t="shared" si="35"/>
        <v xml:space="preserve"> </v>
      </c>
      <c r="F36" s="66"/>
      <c r="G36" s="66"/>
      <c r="H36" s="66"/>
      <c r="I36" s="66"/>
      <c r="J36" s="66"/>
      <c r="K36" s="66"/>
      <c r="L36" s="67" t="str">
        <f t="shared" si="36"/>
        <v/>
      </c>
      <c r="M36" s="68"/>
      <c r="N36" s="68"/>
      <c r="O36" s="68"/>
      <c r="P36" s="69"/>
      <c r="Q36" s="25" t="s">
        <v>11</v>
      </c>
      <c r="R36" s="25" t="s">
        <v>11</v>
      </c>
      <c r="S36" s="25" t="s">
        <v>11</v>
      </c>
      <c r="T36" s="25" t="s">
        <v>11</v>
      </c>
      <c r="U36" s="25" t="s">
        <v>11</v>
      </c>
      <c r="V36" s="25" t="s">
        <v>11</v>
      </c>
      <c r="W36" s="25" t="s">
        <v>11</v>
      </c>
      <c r="X36" s="25" t="s">
        <v>11</v>
      </c>
      <c r="Y36" s="25" t="s">
        <v>11</v>
      </c>
      <c r="Z36" s="25" t="s">
        <v>11</v>
      </c>
      <c r="AA36" s="25" t="s">
        <v>11</v>
      </c>
      <c r="AB36" s="25" t="s">
        <v>11</v>
      </c>
      <c r="AC36" s="25" t="s">
        <v>11</v>
      </c>
      <c r="AD36" s="25" t="s">
        <v>11</v>
      </c>
      <c r="AE36" s="25" t="s">
        <v>11</v>
      </c>
      <c r="AF36" s="25" t="s">
        <v>11</v>
      </c>
      <c r="AG36" s="25" t="s">
        <v>11</v>
      </c>
      <c r="AH36" s="25" t="s">
        <v>11</v>
      </c>
      <c r="AI36" s="25" t="s">
        <v>11</v>
      </c>
      <c r="AJ36" s="25" t="s">
        <v>11</v>
      </c>
      <c r="AK36" s="25" t="s">
        <v>11</v>
      </c>
      <c r="AL36" s="25" t="s">
        <v>11</v>
      </c>
      <c r="AM36" s="25" t="s">
        <v>11</v>
      </c>
      <c r="AN36" s="25" t="s">
        <v>11</v>
      </c>
      <c r="AO36" s="25" t="s">
        <v>11</v>
      </c>
      <c r="AP36" s="25" t="s">
        <v>11</v>
      </c>
      <c r="AQ36" s="25" t="s">
        <v>11</v>
      </c>
      <c r="AR36" s="25" t="s">
        <v>11</v>
      </c>
      <c r="AS36" s="25" t="s">
        <v>11</v>
      </c>
      <c r="AT36" s="25" t="s">
        <v>11</v>
      </c>
      <c r="AU36" s="25" t="s">
        <v>11</v>
      </c>
      <c r="AV36" s="25" t="s">
        <v>11</v>
      </c>
      <c r="AW36" s="25" t="s">
        <v>11</v>
      </c>
      <c r="AX36" s="25" t="s">
        <v>11</v>
      </c>
      <c r="AY36" s="25" t="s">
        <v>11</v>
      </c>
      <c r="AZ36" s="25" t="s">
        <v>11</v>
      </c>
      <c r="BA36" s="25" t="s">
        <v>11</v>
      </c>
      <c r="BB36" s="25" t="s">
        <v>11</v>
      </c>
      <c r="BC36" s="25" t="s">
        <v>11</v>
      </c>
      <c r="BD36" s="25" t="s">
        <v>11</v>
      </c>
      <c r="BE36" s="25" t="s">
        <v>11</v>
      </c>
      <c r="BF36" s="25" t="s">
        <v>11</v>
      </c>
      <c r="BG36" s="25" t="s">
        <v>11</v>
      </c>
      <c r="BH36" s="25" t="s">
        <v>11</v>
      </c>
      <c r="BI36" s="25" t="s">
        <v>11</v>
      </c>
      <c r="BJ36" s="25" t="s">
        <v>11</v>
      </c>
      <c r="BK36" s="25" t="s">
        <v>11</v>
      </c>
      <c r="BL36" s="25" t="s">
        <v>11</v>
      </c>
      <c r="BM36" s="25" t="s">
        <v>11</v>
      </c>
      <c r="BN36" s="25" t="s">
        <v>11</v>
      </c>
      <c r="BO36" s="25" t="s">
        <v>11</v>
      </c>
      <c r="BP36" s="25" t="s">
        <v>11</v>
      </c>
      <c r="BQ36" s="25" t="s">
        <v>11</v>
      </c>
      <c r="BR36" s="25" t="s">
        <v>11</v>
      </c>
      <c r="BS36" s="25" t="s">
        <v>11</v>
      </c>
      <c r="BT36" s="25" t="s">
        <v>11</v>
      </c>
      <c r="BU36" s="25" t="s">
        <v>11</v>
      </c>
      <c r="BV36" s="25" t="s">
        <v>11</v>
      </c>
      <c r="BW36" s="25" t="s">
        <v>11</v>
      </c>
      <c r="BX36" s="25" t="s">
        <v>11</v>
      </c>
      <c r="BY36" s="25" t="s">
        <v>11</v>
      </c>
      <c r="BZ36" s="25" t="s">
        <v>11</v>
      </c>
      <c r="CA36" s="25" t="s">
        <v>11</v>
      </c>
      <c r="CB36" s="25" t="s">
        <v>11</v>
      </c>
      <c r="CC36" s="25" t="s">
        <v>11</v>
      </c>
      <c r="CD36" s="25" t="s">
        <v>11</v>
      </c>
      <c r="CE36" s="25" t="s">
        <v>11</v>
      </c>
      <c r="CF36" s="25" t="s">
        <v>11</v>
      </c>
      <c r="CG36" s="25" t="s">
        <v>11</v>
      </c>
      <c r="CH36" s="25" t="s">
        <v>11</v>
      </c>
      <c r="CI36" s="25" t="s">
        <v>11</v>
      </c>
      <c r="CJ36" s="25" t="s">
        <v>11</v>
      </c>
      <c r="CK36" s="25" t="s">
        <v>11</v>
      </c>
      <c r="CL36" s="25" t="s">
        <v>11</v>
      </c>
      <c r="CM36" s="25" t="s">
        <v>11</v>
      </c>
      <c r="CN36" s="25" t="s">
        <v>11</v>
      </c>
      <c r="CO36" s="25" t="s">
        <v>11</v>
      </c>
      <c r="CP36" s="25" t="s">
        <v>11</v>
      </c>
      <c r="CQ36" s="25" t="s">
        <v>11</v>
      </c>
      <c r="CR36" s="25" t="s">
        <v>11</v>
      </c>
      <c r="CS36" s="25" t="s">
        <v>11</v>
      </c>
      <c r="CT36" s="25" t="s">
        <v>11</v>
      </c>
      <c r="CU36" s="25" t="s">
        <v>11</v>
      </c>
      <c r="CV36" s="25" t="s">
        <v>11</v>
      </c>
      <c r="CW36" s="26">
        <f t="shared" si="45"/>
        <v>0</v>
      </c>
      <c r="CX36" s="15">
        <f t="shared" si="46"/>
        <v>0</v>
      </c>
      <c r="DA36" s="5">
        <f t="shared" si="47"/>
        <v>84</v>
      </c>
      <c r="DB36" s="5">
        <f t="shared" si="48"/>
        <v>0</v>
      </c>
    </row>
    <row r="37" spans="2:106" ht="15" customHeight="1" x14ac:dyDescent="0.15">
      <c r="B37" s="44"/>
      <c r="C37" s="44"/>
      <c r="D37" s="44"/>
      <c r="E37" s="66" t="str">
        <f t="shared" si="35"/>
        <v xml:space="preserve"> </v>
      </c>
      <c r="F37" s="66"/>
      <c r="G37" s="66"/>
      <c r="H37" s="66"/>
      <c r="I37" s="66"/>
      <c r="J37" s="66"/>
      <c r="K37" s="66"/>
      <c r="L37" s="67" t="str">
        <f t="shared" si="36"/>
        <v/>
      </c>
      <c r="M37" s="68"/>
      <c r="N37" s="68"/>
      <c r="O37" s="68"/>
      <c r="P37" s="69"/>
      <c r="Q37" s="25" t="s">
        <v>11</v>
      </c>
      <c r="R37" s="25" t="s">
        <v>11</v>
      </c>
      <c r="S37" s="25" t="s">
        <v>11</v>
      </c>
      <c r="T37" s="25" t="s">
        <v>11</v>
      </c>
      <c r="U37" s="25" t="s">
        <v>11</v>
      </c>
      <c r="V37" s="25" t="s">
        <v>11</v>
      </c>
      <c r="W37" s="25" t="s">
        <v>11</v>
      </c>
      <c r="X37" s="25" t="s">
        <v>11</v>
      </c>
      <c r="Y37" s="25" t="s">
        <v>11</v>
      </c>
      <c r="Z37" s="25" t="s">
        <v>11</v>
      </c>
      <c r="AA37" s="25" t="s">
        <v>11</v>
      </c>
      <c r="AB37" s="25" t="s">
        <v>11</v>
      </c>
      <c r="AC37" s="25" t="s">
        <v>11</v>
      </c>
      <c r="AD37" s="25" t="s">
        <v>11</v>
      </c>
      <c r="AE37" s="25" t="s">
        <v>11</v>
      </c>
      <c r="AF37" s="25" t="s">
        <v>11</v>
      </c>
      <c r="AG37" s="25" t="s">
        <v>11</v>
      </c>
      <c r="AH37" s="25" t="s">
        <v>11</v>
      </c>
      <c r="AI37" s="25" t="s">
        <v>11</v>
      </c>
      <c r="AJ37" s="25" t="s">
        <v>11</v>
      </c>
      <c r="AK37" s="25" t="s">
        <v>11</v>
      </c>
      <c r="AL37" s="25" t="s">
        <v>11</v>
      </c>
      <c r="AM37" s="25" t="s">
        <v>11</v>
      </c>
      <c r="AN37" s="25" t="s">
        <v>11</v>
      </c>
      <c r="AO37" s="25" t="s">
        <v>11</v>
      </c>
      <c r="AP37" s="25" t="s">
        <v>11</v>
      </c>
      <c r="AQ37" s="25" t="s">
        <v>11</v>
      </c>
      <c r="AR37" s="25" t="s">
        <v>11</v>
      </c>
      <c r="AS37" s="25" t="s">
        <v>11</v>
      </c>
      <c r="AT37" s="25" t="s">
        <v>11</v>
      </c>
      <c r="AU37" s="25" t="s">
        <v>11</v>
      </c>
      <c r="AV37" s="25" t="s">
        <v>11</v>
      </c>
      <c r="AW37" s="25" t="s">
        <v>11</v>
      </c>
      <c r="AX37" s="25" t="s">
        <v>11</v>
      </c>
      <c r="AY37" s="25" t="s">
        <v>11</v>
      </c>
      <c r="AZ37" s="25" t="s">
        <v>11</v>
      </c>
      <c r="BA37" s="25" t="s">
        <v>11</v>
      </c>
      <c r="BB37" s="25" t="s">
        <v>11</v>
      </c>
      <c r="BC37" s="25" t="s">
        <v>11</v>
      </c>
      <c r="BD37" s="25" t="s">
        <v>11</v>
      </c>
      <c r="BE37" s="25" t="s">
        <v>11</v>
      </c>
      <c r="BF37" s="25" t="s">
        <v>11</v>
      </c>
      <c r="BG37" s="25" t="s">
        <v>11</v>
      </c>
      <c r="BH37" s="25" t="s">
        <v>11</v>
      </c>
      <c r="BI37" s="25" t="s">
        <v>11</v>
      </c>
      <c r="BJ37" s="25" t="s">
        <v>11</v>
      </c>
      <c r="BK37" s="25" t="s">
        <v>11</v>
      </c>
      <c r="BL37" s="25" t="s">
        <v>11</v>
      </c>
      <c r="BM37" s="25" t="s">
        <v>11</v>
      </c>
      <c r="BN37" s="25" t="s">
        <v>11</v>
      </c>
      <c r="BO37" s="25" t="s">
        <v>11</v>
      </c>
      <c r="BP37" s="25" t="s">
        <v>11</v>
      </c>
      <c r="BQ37" s="25" t="s">
        <v>11</v>
      </c>
      <c r="BR37" s="25" t="s">
        <v>11</v>
      </c>
      <c r="BS37" s="25" t="s">
        <v>11</v>
      </c>
      <c r="BT37" s="25" t="s">
        <v>11</v>
      </c>
      <c r="BU37" s="25" t="s">
        <v>11</v>
      </c>
      <c r="BV37" s="25" t="s">
        <v>11</v>
      </c>
      <c r="BW37" s="25" t="s">
        <v>11</v>
      </c>
      <c r="BX37" s="25" t="s">
        <v>11</v>
      </c>
      <c r="BY37" s="25" t="s">
        <v>11</v>
      </c>
      <c r="BZ37" s="25" t="s">
        <v>11</v>
      </c>
      <c r="CA37" s="25" t="s">
        <v>11</v>
      </c>
      <c r="CB37" s="25" t="s">
        <v>11</v>
      </c>
      <c r="CC37" s="25" t="s">
        <v>11</v>
      </c>
      <c r="CD37" s="25" t="s">
        <v>11</v>
      </c>
      <c r="CE37" s="25" t="s">
        <v>11</v>
      </c>
      <c r="CF37" s="25" t="s">
        <v>11</v>
      </c>
      <c r="CG37" s="25" t="s">
        <v>11</v>
      </c>
      <c r="CH37" s="25" t="s">
        <v>11</v>
      </c>
      <c r="CI37" s="25" t="s">
        <v>11</v>
      </c>
      <c r="CJ37" s="25" t="s">
        <v>11</v>
      </c>
      <c r="CK37" s="25" t="s">
        <v>11</v>
      </c>
      <c r="CL37" s="25" t="s">
        <v>11</v>
      </c>
      <c r="CM37" s="25" t="s">
        <v>11</v>
      </c>
      <c r="CN37" s="25" t="s">
        <v>11</v>
      </c>
      <c r="CO37" s="25" t="s">
        <v>11</v>
      </c>
      <c r="CP37" s="25" t="s">
        <v>11</v>
      </c>
      <c r="CQ37" s="25" t="s">
        <v>11</v>
      </c>
      <c r="CR37" s="25" t="s">
        <v>11</v>
      </c>
      <c r="CS37" s="25" t="s">
        <v>11</v>
      </c>
      <c r="CT37" s="25" t="s">
        <v>11</v>
      </c>
      <c r="CU37" s="25" t="s">
        <v>11</v>
      </c>
      <c r="CV37" s="25" t="s">
        <v>11</v>
      </c>
      <c r="CW37" s="26">
        <f t="shared" si="45"/>
        <v>0</v>
      </c>
      <c r="CX37" s="15">
        <f t="shared" si="46"/>
        <v>0</v>
      </c>
      <c r="DA37" s="5">
        <f t="shared" si="47"/>
        <v>84</v>
      </c>
      <c r="DB37" s="5">
        <f t="shared" si="48"/>
        <v>0</v>
      </c>
    </row>
    <row r="38" spans="2:106" ht="15" customHeight="1" x14ac:dyDescent="0.15">
      <c r="B38" s="44"/>
      <c r="C38" s="44"/>
      <c r="D38" s="44"/>
      <c r="E38" s="66" t="str">
        <f t="shared" si="35"/>
        <v xml:space="preserve"> </v>
      </c>
      <c r="F38" s="66"/>
      <c r="G38" s="66"/>
      <c r="H38" s="66"/>
      <c r="I38" s="66"/>
      <c r="J38" s="66"/>
      <c r="K38" s="66"/>
      <c r="L38" s="67" t="str">
        <f t="shared" si="36"/>
        <v/>
      </c>
      <c r="M38" s="68"/>
      <c r="N38" s="68"/>
      <c r="O38" s="68"/>
      <c r="P38" s="69"/>
      <c r="Q38" s="25" t="s">
        <v>11</v>
      </c>
      <c r="R38" s="25" t="s">
        <v>11</v>
      </c>
      <c r="S38" s="25" t="s">
        <v>11</v>
      </c>
      <c r="T38" s="25" t="s">
        <v>11</v>
      </c>
      <c r="U38" s="25" t="s">
        <v>11</v>
      </c>
      <c r="V38" s="25" t="s">
        <v>11</v>
      </c>
      <c r="W38" s="25" t="s">
        <v>11</v>
      </c>
      <c r="X38" s="25" t="s">
        <v>11</v>
      </c>
      <c r="Y38" s="25" t="s">
        <v>11</v>
      </c>
      <c r="Z38" s="25" t="s">
        <v>11</v>
      </c>
      <c r="AA38" s="25" t="s">
        <v>11</v>
      </c>
      <c r="AB38" s="25" t="s">
        <v>11</v>
      </c>
      <c r="AC38" s="25" t="s">
        <v>11</v>
      </c>
      <c r="AD38" s="25" t="s">
        <v>11</v>
      </c>
      <c r="AE38" s="25" t="s">
        <v>11</v>
      </c>
      <c r="AF38" s="25" t="s">
        <v>11</v>
      </c>
      <c r="AG38" s="25" t="s">
        <v>11</v>
      </c>
      <c r="AH38" s="25" t="s">
        <v>11</v>
      </c>
      <c r="AI38" s="25" t="s">
        <v>11</v>
      </c>
      <c r="AJ38" s="25" t="s">
        <v>11</v>
      </c>
      <c r="AK38" s="25" t="s">
        <v>11</v>
      </c>
      <c r="AL38" s="25" t="s">
        <v>11</v>
      </c>
      <c r="AM38" s="25" t="s">
        <v>11</v>
      </c>
      <c r="AN38" s="25" t="s">
        <v>11</v>
      </c>
      <c r="AO38" s="25" t="s">
        <v>11</v>
      </c>
      <c r="AP38" s="25" t="s">
        <v>11</v>
      </c>
      <c r="AQ38" s="25" t="s">
        <v>11</v>
      </c>
      <c r="AR38" s="25" t="s">
        <v>11</v>
      </c>
      <c r="AS38" s="25" t="s">
        <v>11</v>
      </c>
      <c r="AT38" s="25" t="s">
        <v>11</v>
      </c>
      <c r="AU38" s="25" t="s">
        <v>11</v>
      </c>
      <c r="AV38" s="25" t="s">
        <v>11</v>
      </c>
      <c r="AW38" s="25" t="s">
        <v>11</v>
      </c>
      <c r="AX38" s="25" t="s">
        <v>11</v>
      </c>
      <c r="AY38" s="25" t="s">
        <v>11</v>
      </c>
      <c r="AZ38" s="25" t="s">
        <v>11</v>
      </c>
      <c r="BA38" s="25" t="s">
        <v>11</v>
      </c>
      <c r="BB38" s="25" t="s">
        <v>11</v>
      </c>
      <c r="BC38" s="25" t="s">
        <v>11</v>
      </c>
      <c r="BD38" s="25" t="s">
        <v>11</v>
      </c>
      <c r="BE38" s="25" t="s">
        <v>11</v>
      </c>
      <c r="BF38" s="25" t="s">
        <v>11</v>
      </c>
      <c r="BG38" s="25" t="s">
        <v>11</v>
      </c>
      <c r="BH38" s="25" t="s">
        <v>11</v>
      </c>
      <c r="BI38" s="25" t="s">
        <v>11</v>
      </c>
      <c r="BJ38" s="25" t="s">
        <v>11</v>
      </c>
      <c r="BK38" s="25" t="s">
        <v>11</v>
      </c>
      <c r="BL38" s="25" t="s">
        <v>11</v>
      </c>
      <c r="BM38" s="25" t="s">
        <v>11</v>
      </c>
      <c r="BN38" s="25" t="s">
        <v>11</v>
      </c>
      <c r="BO38" s="25" t="s">
        <v>11</v>
      </c>
      <c r="BP38" s="25" t="s">
        <v>11</v>
      </c>
      <c r="BQ38" s="25" t="s">
        <v>11</v>
      </c>
      <c r="BR38" s="25" t="s">
        <v>11</v>
      </c>
      <c r="BS38" s="25" t="s">
        <v>11</v>
      </c>
      <c r="BT38" s="25" t="s">
        <v>11</v>
      </c>
      <c r="BU38" s="25" t="s">
        <v>11</v>
      </c>
      <c r="BV38" s="25" t="s">
        <v>11</v>
      </c>
      <c r="BW38" s="25" t="s">
        <v>11</v>
      </c>
      <c r="BX38" s="25" t="s">
        <v>11</v>
      </c>
      <c r="BY38" s="25" t="s">
        <v>11</v>
      </c>
      <c r="BZ38" s="25" t="s">
        <v>11</v>
      </c>
      <c r="CA38" s="25" t="s">
        <v>11</v>
      </c>
      <c r="CB38" s="25" t="s">
        <v>11</v>
      </c>
      <c r="CC38" s="25" t="s">
        <v>11</v>
      </c>
      <c r="CD38" s="25" t="s">
        <v>11</v>
      </c>
      <c r="CE38" s="25" t="s">
        <v>11</v>
      </c>
      <c r="CF38" s="25" t="s">
        <v>11</v>
      </c>
      <c r="CG38" s="25" t="s">
        <v>11</v>
      </c>
      <c r="CH38" s="25" t="s">
        <v>11</v>
      </c>
      <c r="CI38" s="25" t="s">
        <v>11</v>
      </c>
      <c r="CJ38" s="25" t="s">
        <v>11</v>
      </c>
      <c r="CK38" s="25" t="s">
        <v>11</v>
      </c>
      <c r="CL38" s="25" t="s">
        <v>11</v>
      </c>
      <c r="CM38" s="25" t="s">
        <v>11</v>
      </c>
      <c r="CN38" s="25" t="s">
        <v>11</v>
      </c>
      <c r="CO38" s="25" t="s">
        <v>11</v>
      </c>
      <c r="CP38" s="25" t="s">
        <v>11</v>
      </c>
      <c r="CQ38" s="25" t="s">
        <v>11</v>
      </c>
      <c r="CR38" s="25" t="s">
        <v>11</v>
      </c>
      <c r="CS38" s="25" t="s">
        <v>11</v>
      </c>
      <c r="CT38" s="25" t="s">
        <v>11</v>
      </c>
      <c r="CU38" s="25" t="s">
        <v>11</v>
      </c>
      <c r="CV38" s="25" t="s">
        <v>11</v>
      </c>
      <c r="CW38" s="26">
        <f t="shared" si="45"/>
        <v>0</v>
      </c>
      <c r="CX38" s="15">
        <f t="shared" si="46"/>
        <v>0</v>
      </c>
      <c r="DA38" s="5">
        <f t="shared" si="47"/>
        <v>84</v>
      </c>
      <c r="DB38" s="5">
        <f t="shared" si="48"/>
        <v>0</v>
      </c>
    </row>
    <row r="39" spans="2:106" ht="15" customHeight="1" x14ac:dyDescent="0.15">
      <c r="B39" s="44"/>
      <c r="C39" s="44"/>
      <c r="D39" s="44"/>
      <c r="E39" s="66" t="str">
        <f t="shared" si="35"/>
        <v xml:space="preserve"> </v>
      </c>
      <c r="F39" s="66"/>
      <c r="G39" s="66"/>
      <c r="H39" s="66"/>
      <c r="I39" s="66"/>
      <c r="J39" s="66"/>
      <c r="K39" s="66"/>
      <c r="L39" s="67" t="str">
        <f t="shared" si="36"/>
        <v/>
      </c>
      <c r="M39" s="68"/>
      <c r="N39" s="68"/>
      <c r="O39" s="68"/>
      <c r="P39" s="69"/>
      <c r="Q39" s="25" t="s">
        <v>11</v>
      </c>
      <c r="R39" s="25" t="s">
        <v>11</v>
      </c>
      <c r="S39" s="25" t="s">
        <v>11</v>
      </c>
      <c r="T39" s="25" t="s">
        <v>11</v>
      </c>
      <c r="U39" s="25" t="s">
        <v>11</v>
      </c>
      <c r="V39" s="25" t="s">
        <v>11</v>
      </c>
      <c r="W39" s="25" t="s">
        <v>11</v>
      </c>
      <c r="X39" s="25" t="s">
        <v>11</v>
      </c>
      <c r="Y39" s="25" t="s">
        <v>11</v>
      </c>
      <c r="Z39" s="25" t="s">
        <v>11</v>
      </c>
      <c r="AA39" s="25" t="s">
        <v>11</v>
      </c>
      <c r="AB39" s="25" t="s">
        <v>11</v>
      </c>
      <c r="AC39" s="25" t="s">
        <v>11</v>
      </c>
      <c r="AD39" s="25" t="s">
        <v>11</v>
      </c>
      <c r="AE39" s="25" t="s">
        <v>11</v>
      </c>
      <c r="AF39" s="25" t="s">
        <v>11</v>
      </c>
      <c r="AG39" s="25" t="s">
        <v>11</v>
      </c>
      <c r="AH39" s="25" t="s">
        <v>11</v>
      </c>
      <c r="AI39" s="25" t="s">
        <v>11</v>
      </c>
      <c r="AJ39" s="25" t="s">
        <v>11</v>
      </c>
      <c r="AK39" s="25" t="s">
        <v>11</v>
      </c>
      <c r="AL39" s="25" t="s">
        <v>11</v>
      </c>
      <c r="AM39" s="25" t="s">
        <v>11</v>
      </c>
      <c r="AN39" s="25" t="s">
        <v>11</v>
      </c>
      <c r="AO39" s="25" t="s">
        <v>11</v>
      </c>
      <c r="AP39" s="25" t="s">
        <v>11</v>
      </c>
      <c r="AQ39" s="25" t="s">
        <v>11</v>
      </c>
      <c r="AR39" s="25" t="s">
        <v>11</v>
      </c>
      <c r="AS39" s="25" t="s">
        <v>11</v>
      </c>
      <c r="AT39" s="25" t="s">
        <v>11</v>
      </c>
      <c r="AU39" s="25" t="s">
        <v>11</v>
      </c>
      <c r="AV39" s="25" t="s">
        <v>11</v>
      </c>
      <c r="AW39" s="25" t="s">
        <v>11</v>
      </c>
      <c r="AX39" s="25" t="s">
        <v>11</v>
      </c>
      <c r="AY39" s="25" t="s">
        <v>11</v>
      </c>
      <c r="AZ39" s="25" t="s">
        <v>11</v>
      </c>
      <c r="BA39" s="25" t="s">
        <v>11</v>
      </c>
      <c r="BB39" s="25" t="s">
        <v>11</v>
      </c>
      <c r="BC39" s="25" t="s">
        <v>11</v>
      </c>
      <c r="BD39" s="25" t="s">
        <v>11</v>
      </c>
      <c r="BE39" s="25" t="s">
        <v>11</v>
      </c>
      <c r="BF39" s="25" t="s">
        <v>11</v>
      </c>
      <c r="BG39" s="25" t="s">
        <v>11</v>
      </c>
      <c r="BH39" s="25" t="s">
        <v>11</v>
      </c>
      <c r="BI39" s="25" t="s">
        <v>11</v>
      </c>
      <c r="BJ39" s="25" t="s">
        <v>11</v>
      </c>
      <c r="BK39" s="25" t="s">
        <v>11</v>
      </c>
      <c r="BL39" s="25" t="s">
        <v>11</v>
      </c>
      <c r="BM39" s="25" t="s">
        <v>11</v>
      </c>
      <c r="BN39" s="25" t="s">
        <v>11</v>
      </c>
      <c r="BO39" s="25" t="s">
        <v>11</v>
      </c>
      <c r="BP39" s="25" t="s">
        <v>11</v>
      </c>
      <c r="BQ39" s="25" t="s">
        <v>11</v>
      </c>
      <c r="BR39" s="25" t="s">
        <v>11</v>
      </c>
      <c r="BS39" s="25" t="s">
        <v>11</v>
      </c>
      <c r="BT39" s="25" t="s">
        <v>11</v>
      </c>
      <c r="BU39" s="25" t="s">
        <v>11</v>
      </c>
      <c r="BV39" s="25" t="s">
        <v>11</v>
      </c>
      <c r="BW39" s="25" t="s">
        <v>11</v>
      </c>
      <c r="BX39" s="25" t="s">
        <v>11</v>
      </c>
      <c r="BY39" s="25" t="s">
        <v>11</v>
      </c>
      <c r="BZ39" s="25" t="s">
        <v>11</v>
      </c>
      <c r="CA39" s="25" t="s">
        <v>11</v>
      </c>
      <c r="CB39" s="25" t="s">
        <v>11</v>
      </c>
      <c r="CC39" s="25" t="s">
        <v>11</v>
      </c>
      <c r="CD39" s="25" t="s">
        <v>11</v>
      </c>
      <c r="CE39" s="25" t="s">
        <v>11</v>
      </c>
      <c r="CF39" s="25" t="s">
        <v>11</v>
      </c>
      <c r="CG39" s="25" t="s">
        <v>11</v>
      </c>
      <c r="CH39" s="25" t="s">
        <v>11</v>
      </c>
      <c r="CI39" s="25" t="s">
        <v>11</v>
      </c>
      <c r="CJ39" s="25" t="s">
        <v>11</v>
      </c>
      <c r="CK39" s="25" t="s">
        <v>11</v>
      </c>
      <c r="CL39" s="25" t="s">
        <v>11</v>
      </c>
      <c r="CM39" s="25" t="s">
        <v>11</v>
      </c>
      <c r="CN39" s="25" t="s">
        <v>11</v>
      </c>
      <c r="CO39" s="25" t="s">
        <v>11</v>
      </c>
      <c r="CP39" s="25" t="s">
        <v>11</v>
      </c>
      <c r="CQ39" s="25" t="s">
        <v>11</v>
      </c>
      <c r="CR39" s="25" t="s">
        <v>11</v>
      </c>
      <c r="CS39" s="25" t="s">
        <v>11</v>
      </c>
      <c r="CT39" s="25" t="s">
        <v>11</v>
      </c>
      <c r="CU39" s="25" t="s">
        <v>11</v>
      </c>
      <c r="CV39" s="25" t="s">
        <v>11</v>
      </c>
      <c r="CW39" s="26">
        <f t="shared" si="41"/>
        <v>0</v>
      </c>
      <c r="CX39" s="15">
        <f t="shared" si="44"/>
        <v>0</v>
      </c>
      <c r="DA39" s="5">
        <f t="shared" si="42"/>
        <v>84</v>
      </c>
      <c r="DB39" s="5">
        <f t="shared" si="43"/>
        <v>0</v>
      </c>
    </row>
    <row r="40" spans="2:106" ht="15" customHeight="1" x14ac:dyDescent="0.15">
      <c r="B40" s="44"/>
      <c r="C40" s="44"/>
      <c r="D40" s="44"/>
      <c r="E40" s="66" t="str">
        <f t="shared" si="35"/>
        <v xml:space="preserve"> </v>
      </c>
      <c r="F40" s="66"/>
      <c r="G40" s="66"/>
      <c r="H40" s="66"/>
      <c r="I40" s="66"/>
      <c r="J40" s="66"/>
      <c r="K40" s="66"/>
      <c r="L40" s="67" t="str">
        <f t="shared" si="36"/>
        <v/>
      </c>
      <c r="M40" s="68"/>
      <c r="N40" s="68"/>
      <c r="O40" s="68"/>
      <c r="P40" s="69"/>
      <c r="Q40" s="25" t="s">
        <v>11</v>
      </c>
      <c r="R40" s="25" t="s">
        <v>11</v>
      </c>
      <c r="S40" s="25" t="s">
        <v>11</v>
      </c>
      <c r="T40" s="25" t="s">
        <v>11</v>
      </c>
      <c r="U40" s="25" t="s">
        <v>11</v>
      </c>
      <c r="V40" s="25" t="s">
        <v>11</v>
      </c>
      <c r="W40" s="25" t="s">
        <v>11</v>
      </c>
      <c r="X40" s="25" t="s">
        <v>11</v>
      </c>
      <c r="Y40" s="25" t="s">
        <v>11</v>
      </c>
      <c r="Z40" s="25" t="s">
        <v>11</v>
      </c>
      <c r="AA40" s="25" t="s">
        <v>11</v>
      </c>
      <c r="AB40" s="25" t="s">
        <v>11</v>
      </c>
      <c r="AC40" s="25" t="s">
        <v>11</v>
      </c>
      <c r="AD40" s="25" t="s">
        <v>11</v>
      </c>
      <c r="AE40" s="25" t="s">
        <v>11</v>
      </c>
      <c r="AF40" s="25" t="s">
        <v>11</v>
      </c>
      <c r="AG40" s="25" t="s">
        <v>11</v>
      </c>
      <c r="AH40" s="25" t="s">
        <v>11</v>
      </c>
      <c r="AI40" s="25" t="s">
        <v>11</v>
      </c>
      <c r="AJ40" s="25" t="s">
        <v>11</v>
      </c>
      <c r="AK40" s="25" t="s">
        <v>11</v>
      </c>
      <c r="AL40" s="25" t="s">
        <v>11</v>
      </c>
      <c r="AM40" s="25" t="s">
        <v>11</v>
      </c>
      <c r="AN40" s="25" t="s">
        <v>11</v>
      </c>
      <c r="AO40" s="25" t="s">
        <v>11</v>
      </c>
      <c r="AP40" s="25" t="s">
        <v>11</v>
      </c>
      <c r="AQ40" s="25" t="s">
        <v>11</v>
      </c>
      <c r="AR40" s="25" t="s">
        <v>11</v>
      </c>
      <c r="AS40" s="25" t="s">
        <v>11</v>
      </c>
      <c r="AT40" s="25" t="s">
        <v>11</v>
      </c>
      <c r="AU40" s="25" t="s">
        <v>11</v>
      </c>
      <c r="AV40" s="25" t="s">
        <v>11</v>
      </c>
      <c r="AW40" s="25" t="s">
        <v>11</v>
      </c>
      <c r="AX40" s="25" t="s">
        <v>11</v>
      </c>
      <c r="AY40" s="25" t="s">
        <v>11</v>
      </c>
      <c r="AZ40" s="25" t="s">
        <v>11</v>
      </c>
      <c r="BA40" s="25" t="s">
        <v>11</v>
      </c>
      <c r="BB40" s="25" t="s">
        <v>11</v>
      </c>
      <c r="BC40" s="25" t="s">
        <v>11</v>
      </c>
      <c r="BD40" s="25" t="s">
        <v>11</v>
      </c>
      <c r="BE40" s="25" t="s">
        <v>11</v>
      </c>
      <c r="BF40" s="25" t="s">
        <v>11</v>
      </c>
      <c r="BG40" s="25" t="s">
        <v>11</v>
      </c>
      <c r="BH40" s="25" t="s">
        <v>11</v>
      </c>
      <c r="BI40" s="25" t="s">
        <v>11</v>
      </c>
      <c r="BJ40" s="25" t="s">
        <v>11</v>
      </c>
      <c r="BK40" s="25" t="s">
        <v>11</v>
      </c>
      <c r="BL40" s="25" t="s">
        <v>11</v>
      </c>
      <c r="BM40" s="25" t="s">
        <v>11</v>
      </c>
      <c r="BN40" s="25" t="s">
        <v>11</v>
      </c>
      <c r="BO40" s="25" t="s">
        <v>11</v>
      </c>
      <c r="BP40" s="25" t="s">
        <v>11</v>
      </c>
      <c r="BQ40" s="25" t="s">
        <v>11</v>
      </c>
      <c r="BR40" s="25" t="s">
        <v>11</v>
      </c>
      <c r="BS40" s="25" t="s">
        <v>11</v>
      </c>
      <c r="BT40" s="25" t="s">
        <v>11</v>
      </c>
      <c r="BU40" s="25" t="s">
        <v>11</v>
      </c>
      <c r="BV40" s="25" t="s">
        <v>11</v>
      </c>
      <c r="BW40" s="25" t="s">
        <v>11</v>
      </c>
      <c r="BX40" s="25" t="s">
        <v>11</v>
      </c>
      <c r="BY40" s="25" t="s">
        <v>11</v>
      </c>
      <c r="BZ40" s="25" t="s">
        <v>11</v>
      </c>
      <c r="CA40" s="25" t="s">
        <v>11</v>
      </c>
      <c r="CB40" s="25" t="s">
        <v>11</v>
      </c>
      <c r="CC40" s="25" t="s">
        <v>11</v>
      </c>
      <c r="CD40" s="25" t="s">
        <v>11</v>
      </c>
      <c r="CE40" s="25" t="s">
        <v>11</v>
      </c>
      <c r="CF40" s="25" t="s">
        <v>11</v>
      </c>
      <c r="CG40" s="25" t="s">
        <v>11</v>
      </c>
      <c r="CH40" s="25" t="s">
        <v>11</v>
      </c>
      <c r="CI40" s="25" t="s">
        <v>11</v>
      </c>
      <c r="CJ40" s="25" t="s">
        <v>11</v>
      </c>
      <c r="CK40" s="25" t="s">
        <v>11</v>
      </c>
      <c r="CL40" s="25" t="s">
        <v>11</v>
      </c>
      <c r="CM40" s="25" t="s">
        <v>11</v>
      </c>
      <c r="CN40" s="25" t="s">
        <v>11</v>
      </c>
      <c r="CO40" s="25" t="s">
        <v>11</v>
      </c>
      <c r="CP40" s="25" t="s">
        <v>11</v>
      </c>
      <c r="CQ40" s="25" t="s">
        <v>11</v>
      </c>
      <c r="CR40" s="25" t="s">
        <v>11</v>
      </c>
      <c r="CS40" s="25" t="s">
        <v>11</v>
      </c>
      <c r="CT40" s="25" t="s">
        <v>11</v>
      </c>
      <c r="CU40" s="25" t="s">
        <v>11</v>
      </c>
      <c r="CV40" s="25" t="s">
        <v>11</v>
      </c>
      <c r="CW40" s="26">
        <f t="shared" si="37"/>
        <v>0</v>
      </c>
      <c r="CX40" s="15">
        <f t="shared" si="38"/>
        <v>0</v>
      </c>
      <c r="DA40" s="5">
        <f t="shared" si="39"/>
        <v>84</v>
      </c>
      <c r="DB40" s="5">
        <f t="shared" si="40"/>
        <v>0</v>
      </c>
    </row>
    <row r="41" spans="2:106" ht="15" customHeight="1" x14ac:dyDescent="0.15"/>
    <row r="42" spans="2:106" ht="15" customHeight="1" x14ac:dyDescent="0.15">
      <c r="Q42" s="1" t="s">
        <v>40</v>
      </c>
      <c r="AV42" s="1" t="s">
        <v>41</v>
      </c>
      <c r="CA42" s="1" t="s">
        <v>42</v>
      </c>
    </row>
    <row r="43" spans="2:106" ht="15" customHeight="1" x14ac:dyDescent="0.15">
      <c r="B43" s="51"/>
      <c r="C43" s="51"/>
      <c r="D43" s="51"/>
      <c r="E43" s="43" t="s">
        <v>4</v>
      </c>
      <c r="F43" s="43"/>
      <c r="G43" s="43"/>
      <c r="H43" s="43"/>
      <c r="I43" s="43"/>
      <c r="J43" s="43"/>
      <c r="K43" s="43"/>
      <c r="L43" s="43" t="s">
        <v>5</v>
      </c>
      <c r="M43" s="43"/>
      <c r="N43" s="43"/>
      <c r="O43" s="43"/>
      <c r="P43" s="43"/>
      <c r="Q43" s="17">
        <f>+CV27+1</f>
        <v>45474</v>
      </c>
      <c r="R43" s="17">
        <f t="shared" ref="R43" si="49">+Q43+1</f>
        <v>45475</v>
      </c>
      <c r="S43" s="17">
        <f t="shared" ref="S43" si="50">+R43+1</f>
        <v>45476</v>
      </c>
      <c r="T43" s="17">
        <f t="shared" ref="T43" si="51">+S43+1</f>
        <v>45477</v>
      </c>
      <c r="U43" s="17">
        <f t="shared" ref="U43" si="52">+T43+1</f>
        <v>45478</v>
      </c>
      <c r="V43" s="17">
        <f t="shared" ref="V43" si="53">+U43+1</f>
        <v>45479</v>
      </c>
      <c r="W43" s="17">
        <f t="shared" ref="W43" si="54">+V43+1</f>
        <v>45480</v>
      </c>
      <c r="X43" s="17">
        <f t="shared" ref="X43" si="55">+W43+1</f>
        <v>45481</v>
      </c>
      <c r="Y43" s="17">
        <f t="shared" ref="Y43" si="56">+X43+1</f>
        <v>45482</v>
      </c>
      <c r="Z43" s="17">
        <f t="shared" ref="Z43" si="57">+Y43+1</f>
        <v>45483</v>
      </c>
      <c r="AA43" s="17">
        <f t="shared" ref="AA43" si="58">+Z43+1</f>
        <v>45484</v>
      </c>
      <c r="AB43" s="17">
        <f t="shared" ref="AB43" si="59">+AA43+1</f>
        <v>45485</v>
      </c>
      <c r="AC43" s="17">
        <f t="shared" ref="AC43" si="60">+AB43+1</f>
        <v>45486</v>
      </c>
      <c r="AD43" s="17">
        <f t="shared" ref="AD43" si="61">+AC43+1</f>
        <v>45487</v>
      </c>
      <c r="AE43" s="17">
        <f t="shared" ref="AE43" si="62">+AD43+1</f>
        <v>45488</v>
      </c>
      <c r="AF43" s="17">
        <f t="shared" ref="AF43" si="63">+AE43+1</f>
        <v>45489</v>
      </c>
      <c r="AG43" s="17">
        <f t="shared" ref="AG43" si="64">+AF43+1</f>
        <v>45490</v>
      </c>
      <c r="AH43" s="17">
        <f t="shared" ref="AH43" si="65">+AG43+1</f>
        <v>45491</v>
      </c>
      <c r="AI43" s="17">
        <f t="shared" ref="AI43" si="66">+AH43+1</f>
        <v>45492</v>
      </c>
      <c r="AJ43" s="17">
        <f t="shared" ref="AJ43" si="67">+AI43+1</f>
        <v>45493</v>
      </c>
      <c r="AK43" s="17">
        <f t="shared" ref="AK43" si="68">+AJ43+1</f>
        <v>45494</v>
      </c>
      <c r="AL43" s="17">
        <f t="shared" ref="AL43" si="69">+AK43+1</f>
        <v>45495</v>
      </c>
      <c r="AM43" s="17">
        <f t="shared" ref="AM43" si="70">+AL43+1</f>
        <v>45496</v>
      </c>
      <c r="AN43" s="17">
        <f t="shared" ref="AN43" si="71">+AM43+1</f>
        <v>45497</v>
      </c>
      <c r="AO43" s="17">
        <f t="shared" ref="AO43" si="72">+AN43+1</f>
        <v>45498</v>
      </c>
      <c r="AP43" s="17">
        <f t="shared" ref="AP43" si="73">+AO43+1</f>
        <v>45499</v>
      </c>
      <c r="AQ43" s="17">
        <f t="shared" ref="AQ43" si="74">+AP43+1</f>
        <v>45500</v>
      </c>
      <c r="AR43" s="17">
        <f t="shared" ref="AR43" si="75">+AQ43+1</f>
        <v>45501</v>
      </c>
      <c r="AS43" s="17">
        <f>+AR43+1</f>
        <v>45502</v>
      </c>
      <c r="AT43" s="17">
        <f t="shared" ref="AT43" si="76">+AS43+1</f>
        <v>45503</v>
      </c>
      <c r="AU43" s="17">
        <f t="shared" ref="AU43" si="77">+AT43+1</f>
        <v>45504</v>
      </c>
      <c r="AV43" s="17">
        <f t="shared" ref="AV43" si="78">+AU43+1</f>
        <v>45505</v>
      </c>
      <c r="AW43" s="17">
        <f t="shared" ref="AW43" si="79">+AV43+1</f>
        <v>45506</v>
      </c>
      <c r="AX43" s="17">
        <f t="shared" ref="AX43" si="80">+AW43+1</f>
        <v>45507</v>
      </c>
      <c r="AY43" s="17">
        <f t="shared" ref="AY43" si="81">+AX43+1</f>
        <v>45508</v>
      </c>
      <c r="AZ43" s="17">
        <f t="shared" ref="AZ43" si="82">+AY43+1</f>
        <v>45509</v>
      </c>
      <c r="BA43" s="17">
        <f t="shared" ref="BA43" si="83">+AZ43+1</f>
        <v>45510</v>
      </c>
      <c r="BB43" s="17">
        <f t="shared" ref="BB43" si="84">+BA43+1</f>
        <v>45511</v>
      </c>
      <c r="BC43" s="17">
        <f t="shared" ref="BC43" si="85">+BB43+1</f>
        <v>45512</v>
      </c>
      <c r="BD43" s="17">
        <f t="shared" ref="BD43" si="86">+BC43+1</f>
        <v>45513</v>
      </c>
      <c r="BE43" s="17">
        <f t="shared" ref="BE43" si="87">+BD43+1</f>
        <v>45514</v>
      </c>
      <c r="BF43" s="17">
        <f t="shared" ref="BF43" si="88">+BE43+1</f>
        <v>45515</v>
      </c>
      <c r="BG43" s="17">
        <f t="shared" ref="BG43" si="89">+BF43+1</f>
        <v>45516</v>
      </c>
      <c r="BH43" s="17">
        <f t="shared" ref="BH43" si="90">+BG43+1</f>
        <v>45517</v>
      </c>
      <c r="BI43" s="17">
        <f t="shared" ref="BI43" si="91">+BH43+1</f>
        <v>45518</v>
      </c>
      <c r="BJ43" s="17">
        <f t="shared" ref="BJ43" si="92">+BI43+1</f>
        <v>45519</v>
      </c>
      <c r="BK43" s="17">
        <f t="shared" ref="BK43" si="93">+BJ43+1</f>
        <v>45520</v>
      </c>
      <c r="BL43" s="17">
        <f t="shared" ref="BL43" si="94">+BK43+1</f>
        <v>45521</v>
      </c>
      <c r="BM43" s="17">
        <f t="shared" ref="BM43" si="95">+BL43+1</f>
        <v>45522</v>
      </c>
      <c r="BN43" s="17">
        <f t="shared" ref="BN43" si="96">+BM43+1</f>
        <v>45523</v>
      </c>
      <c r="BO43" s="17">
        <f t="shared" ref="BO43" si="97">+BN43+1</f>
        <v>45524</v>
      </c>
      <c r="BP43" s="17">
        <f t="shared" ref="BP43" si="98">+BO43+1</f>
        <v>45525</v>
      </c>
      <c r="BQ43" s="17">
        <f t="shared" ref="BQ43" si="99">+BP43+1</f>
        <v>45526</v>
      </c>
      <c r="BR43" s="17">
        <f t="shared" ref="BR43" si="100">+BQ43+1</f>
        <v>45527</v>
      </c>
      <c r="BS43" s="17">
        <f t="shared" ref="BS43" si="101">+BR43+1</f>
        <v>45528</v>
      </c>
      <c r="BT43" s="17">
        <f>+BS43+1</f>
        <v>45529</v>
      </c>
      <c r="BU43" s="17">
        <f>+BT43+1</f>
        <v>45530</v>
      </c>
      <c r="BV43" s="17">
        <f t="shared" ref="BV43" si="102">+BU43+1</f>
        <v>45531</v>
      </c>
      <c r="BW43" s="17">
        <f t="shared" ref="BW43" si="103">+BV43+1</f>
        <v>45532</v>
      </c>
      <c r="BX43" s="17">
        <f t="shared" ref="BX43" si="104">+BW43+1</f>
        <v>45533</v>
      </c>
      <c r="BY43" s="17">
        <f t="shared" ref="BY43" si="105">+BX43+1</f>
        <v>45534</v>
      </c>
      <c r="BZ43" s="17">
        <f t="shared" ref="BZ43" si="106">+BY43+1</f>
        <v>45535</v>
      </c>
      <c r="CA43" s="17">
        <f t="shared" ref="CA43" si="107">+BZ43+1</f>
        <v>45536</v>
      </c>
      <c r="CB43" s="17">
        <f t="shared" ref="CB43" si="108">+CA43+1</f>
        <v>45537</v>
      </c>
      <c r="CC43" s="17">
        <f t="shared" ref="CC43" si="109">+CB43+1</f>
        <v>45538</v>
      </c>
      <c r="CD43" s="17">
        <f t="shared" ref="CD43" si="110">+CC43+1</f>
        <v>45539</v>
      </c>
      <c r="CE43" s="17">
        <f t="shared" ref="CE43" si="111">+CD43+1</f>
        <v>45540</v>
      </c>
      <c r="CF43" s="17">
        <f t="shared" ref="CF43" si="112">+CE43+1</f>
        <v>45541</v>
      </c>
      <c r="CG43" s="17">
        <f t="shared" ref="CG43" si="113">+CF43+1</f>
        <v>45542</v>
      </c>
      <c r="CH43" s="17">
        <f t="shared" ref="CH43" si="114">+CG43+1</f>
        <v>45543</v>
      </c>
      <c r="CI43" s="17">
        <f t="shared" ref="CI43" si="115">+CH43+1</f>
        <v>45544</v>
      </c>
      <c r="CJ43" s="17">
        <f t="shared" ref="CJ43" si="116">+CI43+1</f>
        <v>45545</v>
      </c>
      <c r="CK43" s="17">
        <f t="shared" ref="CK43" si="117">+CJ43+1</f>
        <v>45546</v>
      </c>
      <c r="CL43" s="17">
        <f t="shared" ref="CL43" si="118">+CK43+1</f>
        <v>45547</v>
      </c>
      <c r="CM43" s="17">
        <f t="shared" ref="CM43" si="119">+CL43+1</f>
        <v>45548</v>
      </c>
      <c r="CN43" s="17">
        <f t="shared" ref="CN43" si="120">+CM43+1</f>
        <v>45549</v>
      </c>
      <c r="CO43" s="17">
        <f t="shared" ref="CO43" si="121">+CN43+1</f>
        <v>45550</v>
      </c>
      <c r="CP43" s="17">
        <f t="shared" ref="CP43" si="122">+CO43+1</f>
        <v>45551</v>
      </c>
      <c r="CQ43" s="17">
        <f t="shared" ref="CQ43" si="123">+CP43+1</f>
        <v>45552</v>
      </c>
      <c r="CR43" s="17">
        <f t="shared" ref="CR43" si="124">+CQ43+1</f>
        <v>45553</v>
      </c>
      <c r="CS43" s="17">
        <f t="shared" ref="CS43" si="125">+CR43+1</f>
        <v>45554</v>
      </c>
      <c r="CT43" s="17">
        <f t="shared" ref="CT43" si="126">+CS43+1</f>
        <v>45555</v>
      </c>
      <c r="CU43" s="17">
        <f>+CT43+1</f>
        <v>45556</v>
      </c>
      <c r="CV43" s="17">
        <f>+CU43+1</f>
        <v>45557</v>
      </c>
      <c r="CW43" s="64" t="s">
        <v>6</v>
      </c>
      <c r="CX43" s="64" t="s">
        <v>46</v>
      </c>
      <c r="CY43" s="4"/>
      <c r="CZ43" s="4"/>
      <c r="DA43" s="4" t="s">
        <v>13</v>
      </c>
      <c r="DB43" s="4"/>
    </row>
    <row r="44" spans="2:106" ht="15" customHeight="1" x14ac:dyDescent="0.15">
      <c r="B44" s="51"/>
      <c r="C44" s="51"/>
      <c r="D44" s="51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18" t="str">
        <f t="shared" ref="Q44:AQ44" si="127">TEXT(WEEKDAY(+Q43),"aaa")</f>
        <v>月</v>
      </c>
      <c r="R44" s="18" t="str">
        <f t="shared" si="127"/>
        <v>火</v>
      </c>
      <c r="S44" s="18" t="str">
        <f t="shared" si="127"/>
        <v>水</v>
      </c>
      <c r="T44" s="18" t="str">
        <f t="shared" si="127"/>
        <v>木</v>
      </c>
      <c r="U44" s="18" t="str">
        <f t="shared" si="127"/>
        <v>金</v>
      </c>
      <c r="V44" s="18" t="str">
        <f t="shared" si="127"/>
        <v>土</v>
      </c>
      <c r="W44" s="18" t="str">
        <f t="shared" si="127"/>
        <v>日</v>
      </c>
      <c r="X44" s="18" t="str">
        <f t="shared" si="127"/>
        <v>月</v>
      </c>
      <c r="Y44" s="18" t="str">
        <f t="shared" si="127"/>
        <v>火</v>
      </c>
      <c r="Z44" s="18" t="str">
        <f t="shared" si="127"/>
        <v>水</v>
      </c>
      <c r="AA44" s="18" t="str">
        <f t="shared" si="127"/>
        <v>木</v>
      </c>
      <c r="AB44" s="18" t="str">
        <f t="shared" si="127"/>
        <v>金</v>
      </c>
      <c r="AC44" s="18" t="str">
        <f t="shared" si="127"/>
        <v>土</v>
      </c>
      <c r="AD44" s="18" t="str">
        <f t="shared" si="127"/>
        <v>日</v>
      </c>
      <c r="AE44" s="18" t="str">
        <f t="shared" si="127"/>
        <v>月</v>
      </c>
      <c r="AF44" s="18" t="str">
        <f t="shared" si="127"/>
        <v>火</v>
      </c>
      <c r="AG44" s="18" t="str">
        <f t="shared" si="127"/>
        <v>水</v>
      </c>
      <c r="AH44" s="18" t="str">
        <f t="shared" si="127"/>
        <v>木</v>
      </c>
      <c r="AI44" s="18" t="str">
        <f t="shared" si="127"/>
        <v>金</v>
      </c>
      <c r="AJ44" s="18" t="str">
        <f t="shared" si="127"/>
        <v>土</v>
      </c>
      <c r="AK44" s="18" t="str">
        <f t="shared" si="127"/>
        <v>日</v>
      </c>
      <c r="AL44" s="18" t="str">
        <f t="shared" si="127"/>
        <v>月</v>
      </c>
      <c r="AM44" s="18" t="str">
        <f t="shared" si="127"/>
        <v>火</v>
      </c>
      <c r="AN44" s="18" t="str">
        <f t="shared" si="127"/>
        <v>水</v>
      </c>
      <c r="AO44" s="18" t="str">
        <f t="shared" si="127"/>
        <v>木</v>
      </c>
      <c r="AP44" s="18" t="str">
        <f t="shared" si="127"/>
        <v>金</v>
      </c>
      <c r="AQ44" s="18" t="str">
        <f t="shared" si="127"/>
        <v>土</v>
      </c>
      <c r="AR44" s="18" t="str">
        <f>TEXT(WEEKDAY(+AR43),"aaa")</f>
        <v>日</v>
      </c>
      <c r="AS44" s="18" t="str">
        <f t="shared" ref="AS44:BS44" si="128">TEXT(WEEKDAY(+AS43),"aaa")</f>
        <v>月</v>
      </c>
      <c r="AT44" s="18" t="str">
        <f t="shared" si="128"/>
        <v>火</v>
      </c>
      <c r="AU44" s="18" t="str">
        <f t="shared" si="128"/>
        <v>水</v>
      </c>
      <c r="AV44" s="18" t="str">
        <f t="shared" si="128"/>
        <v>木</v>
      </c>
      <c r="AW44" s="18" t="str">
        <f t="shared" si="128"/>
        <v>金</v>
      </c>
      <c r="AX44" s="18" t="str">
        <f t="shared" si="128"/>
        <v>土</v>
      </c>
      <c r="AY44" s="18" t="str">
        <f t="shared" si="128"/>
        <v>日</v>
      </c>
      <c r="AZ44" s="18" t="str">
        <f t="shared" si="128"/>
        <v>月</v>
      </c>
      <c r="BA44" s="18" t="str">
        <f t="shared" si="128"/>
        <v>火</v>
      </c>
      <c r="BB44" s="18" t="str">
        <f t="shared" si="128"/>
        <v>水</v>
      </c>
      <c r="BC44" s="18" t="str">
        <f t="shared" si="128"/>
        <v>木</v>
      </c>
      <c r="BD44" s="18" t="str">
        <f t="shared" si="128"/>
        <v>金</v>
      </c>
      <c r="BE44" s="18" t="str">
        <f t="shared" si="128"/>
        <v>土</v>
      </c>
      <c r="BF44" s="18" t="str">
        <f t="shared" si="128"/>
        <v>日</v>
      </c>
      <c r="BG44" s="18" t="str">
        <f t="shared" si="128"/>
        <v>月</v>
      </c>
      <c r="BH44" s="18" t="str">
        <f t="shared" si="128"/>
        <v>火</v>
      </c>
      <c r="BI44" s="18" t="str">
        <f t="shared" si="128"/>
        <v>水</v>
      </c>
      <c r="BJ44" s="18" t="str">
        <f t="shared" si="128"/>
        <v>木</v>
      </c>
      <c r="BK44" s="18" t="str">
        <f t="shared" si="128"/>
        <v>金</v>
      </c>
      <c r="BL44" s="18" t="str">
        <f t="shared" si="128"/>
        <v>土</v>
      </c>
      <c r="BM44" s="18" t="str">
        <f t="shared" si="128"/>
        <v>日</v>
      </c>
      <c r="BN44" s="18" t="str">
        <f t="shared" si="128"/>
        <v>月</v>
      </c>
      <c r="BO44" s="18" t="str">
        <f t="shared" si="128"/>
        <v>火</v>
      </c>
      <c r="BP44" s="18" t="str">
        <f t="shared" si="128"/>
        <v>水</v>
      </c>
      <c r="BQ44" s="18" t="str">
        <f t="shared" si="128"/>
        <v>木</v>
      </c>
      <c r="BR44" s="18" t="str">
        <f t="shared" si="128"/>
        <v>金</v>
      </c>
      <c r="BS44" s="18" t="str">
        <f t="shared" si="128"/>
        <v>土</v>
      </c>
      <c r="BT44" s="18" t="str">
        <f>TEXT(WEEKDAY(+BT43),"aaa")</f>
        <v>日</v>
      </c>
      <c r="BU44" s="18" t="str">
        <f t="shared" ref="BU44:CV44" si="129">TEXT(WEEKDAY(+BU43),"aaa")</f>
        <v>月</v>
      </c>
      <c r="BV44" s="18" t="str">
        <f t="shared" si="129"/>
        <v>火</v>
      </c>
      <c r="BW44" s="18" t="str">
        <f t="shared" si="129"/>
        <v>水</v>
      </c>
      <c r="BX44" s="18" t="str">
        <f t="shared" si="129"/>
        <v>木</v>
      </c>
      <c r="BY44" s="18" t="str">
        <f t="shared" si="129"/>
        <v>金</v>
      </c>
      <c r="BZ44" s="18" t="str">
        <f t="shared" si="129"/>
        <v>土</v>
      </c>
      <c r="CA44" s="18" t="str">
        <f t="shared" si="129"/>
        <v>日</v>
      </c>
      <c r="CB44" s="18" t="str">
        <f t="shared" si="129"/>
        <v>月</v>
      </c>
      <c r="CC44" s="18" t="str">
        <f t="shared" si="129"/>
        <v>火</v>
      </c>
      <c r="CD44" s="18" t="str">
        <f t="shared" si="129"/>
        <v>水</v>
      </c>
      <c r="CE44" s="18" t="str">
        <f t="shared" si="129"/>
        <v>木</v>
      </c>
      <c r="CF44" s="18" t="str">
        <f t="shared" si="129"/>
        <v>金</v>
      </c>
      <c r="CG44" s="18" t="str">
        <f t="shared" si="129"/>
        <v>土</v>
      </c>
      <c r="CH44" s="18" t="str">
        <f t="shared" si="129"/>
        <v>日</v>
      </c>
      <c r="CI44" s="18" t="str">
        <f t="shared" si="129"/>
        <v>月</v>
      </c>
      <c r="CJ44" s="18" t="str">
        <f t="shared" si="129"/>
        <v>火</v>
      </c>
      <c r="CK44" s="18" t="str">
        <f t="shared" si="129"/>
        <v>水</v>
      </c>
      <c r="CL44" s="18" t="str">
        <f t="shared" si="129"/>
        <v>木</v>
      </c>
      <c r="CM44" s="18" t="str">
        <f t="shared" si="129"/>
        <v>金</v>
      </c>
      <c r="CN44" s="18" t="str">
        <f t="shared" si="129"/>
        <v>土</v>
      </c>
      <c r="CO44" s="18" t="str">
        <f t="shared" si="129"/>
        <v>日</v>
      </c>
      <c r="CP44" s="18" t="str">
        <f t="shared" si="129"/>
        <v>月</v>
      </c>
      <c r="CQ44" s="18" t="str">
        <f t="shared" si="129"/>
        <v>火</v>
      </c>
      <c r="CR44" s="18" t="str">
        <f t="shared" si="129"/>
        <v>水</v>
      </c>
      <c r="CS44" s="18" t="str">
        <f t="shared" si="129"/>
        <v>木</v>
      </c>
      <c r="CT44" s="18" t="str">
        <f t="shared" si="129"/>
        <v>金</v>
      </c>
      <c r="CU44" s="18" t="str">
        <f t="shared" ref="CU44" si="130">TEXT(WEEKDAY(+CU43),"aaa")</f>
        <v>土</v>
      </c>
      <c r="CV44" s="18" t="str">
        <f t="shared" si="129"/>
        <v>日</v>
      </c>
      <c r="CW44" s="65"/>
      <c r="CX44" s="65"/>
      <c r="CY44" s="4"/>
      <c r="CZ44" s="4"/>
      <c r="DA44" s="4" t="s">
        <v>14</v>
      </c>
      <c r="DB44" s="4" t="s">
        <v>15</v>
      </c>
    </row>
    <row r="45" spans="2:106" ht="15" customHeight="1" x14ac:dyDescent="0.15">
      <c r="B45" s="44"/>
      <c r="C45" s="44"/>
      <c r="D45" s="44"/>
      <c r="E45" s="70" t="str">
        <f>E29</f>
        <v>●●建設</v>
      </c>
      <c r="F45" s="70"/>
      <c r="G45" s="70"/>
      <c r="H45" s="70"/>
      <c r="I45" s="70"/>
      <c r="J45" s="70"/>
      <c r="K45" s="70"/>
      <c r="L45" s="70" t="str">
        <f>L29</f>
        <v>輪島　太郎</v>
      </c>
      <c r="M45" s="70"/>
      <c r="N45" s="70"/>
      <c r="O45" s="70"/>
      <c r="P45" s="70"/>
      <c r="Q45" s="25" t="s">
        <v>8</v>
      </c>
      <c r="R45" s="25" t="s">
        <v>8</v>
      </c>
      <c r="S45" s="25" t="s">
        <v>12</v>
      </c>
      <c r="T45" s="25" t="s">
        <v>12</v>
      </c>
      <c r="U45" s="25" t="s">
        <v>12</v>
      </c>
      <c r="V45" s="25" t="s">
        <v>12</v>
      </c>
      <c r="W45" s="25" t="s">
        <v>12</v>
      </c>
      <c r="X45" s="25" t="s">
        <v>8</v>
      </c>
      <c r="Y45" s="25" t="s">
        <v>8</v>
      </c>
      <c r="Z45" s="25" t="s">
        <v>12</v>
      </c>
      <c r="AA45" s="25" t="s">
        <v>12</v>
      </c>
      <c r="AB45" s="25" t="s">
        <v>12</v>
      </c>
      <c r="AC45" s="25" t="s">
        <v>12</v>
      </c>
      <c r="AD45" s="25" t="s">
        <v>12</v>
      </c>
      <c r="AE45" s="25" t="s">
        <v>8</v>
      </c>
      <c r="AF45" s="25" t="s">
        <v>8</v>
      </c>
      <c r="AG45" s="25" t="s">
        <v>12</v>
      </c>
      <c r="AH45" s="25" t="s">
        <v>12</v>
      </c>
      <c r="AI45" s="25" t="s">
        <v>12</v>
      </c>
      <c r="AJ45" s="25" t="s">
        <v>12</v>
      </c>
      <c r="AK45" s="25" t="s">
        <v>12</v>
      </c>
      <c r="AL45" s="25" t="s">
        <v>8</v>
      </c>
      <c r="AM45" s="25" t="s">
        <v>8</v>
      </c>
      <c r="AN45" s="25" t="s">
        <v>12</v>
      </c>
      <c r="AO45" s="25" t="s">
        <v>12</v>
      </c>
      <c r="AP45" s="25" t="s">
        <v>12</v>
      </c>
      <c r="AQ45" s="25" t="s">
        <v>12</v>
      </c>
      <c r="AR45" s="25" t="s">
        <v>12</v>
      </c>
      <c r="AS45" s="25" t="s">
        <v>8</v>
      </c>
      <c r="AT45" s="25" t="s">
        <v>8</v>
      </c>
      <c r="AU45" s="25" t="s">
        <v>12</v>
      </c>
      <c r="AV45" s="25" t="s">
        <v>12</v>
      </c>
      <c r="AW45" s="25" t="s">
        <v>12</v>
      </c>
      <c r="AX45" s="25" t="s">
        <v>12</v>
      </c>
      <c r="AY45" s="25" t="s">
        <v>12</v>
      </c>
      <c r="AZ45" s="25" t="s">
        <v>8</v>
      </c>
      <c r="BA45" s="25" t="s">
        <v>8</v>
      </c>
      <c r="BB45" s="25" t="s">
        <v>12</v>
      </c>
      <c r="BC45" s="25" t="s">
        <v>12</v>
      </c>
      <c r="BD45" s="25" t="s">
        <v>12</v>
      </c>
      <c r="BE45" s="25" t="s">
        <v>12</v>
      </c>
      <c r="BF45" s="25" t="s">
        <v>12</v>
      </c>
      <c r="BG45" s="25" t="s">
        <v>8</v>
      </c>
      <c r="BH45" s="25" t="s">
        <v>8</v>
      </c>
      <c r="BI45" s="25" t="s">
        <v>10</v>
      </c>
      <c r="BJ45" s="25" t="s">
        <v>10</v>
      </c>
      <c r="BK45" s="25" t="s">
        <v>10</v>
      </c>
      <c r="BL45" s="25" t="s">
        <v>12</v>
      </c>
      <c r="BM45" s="25" t="s">
        <v>12</v>
      </c>
      <c r="BN45" s="25" t="s">
        <v>8</v>
      </c>
      <c r="BO45" s="25" t="s">
        <v>8</v>
      </c>
      <c r="BP45" s="25" t="s">
        <v>12</v>
      </c>
      <c r="BQ45" s="25" t="s">
        <v>12</v>
      </c>
      <c r="BR45" s="25" t="s">
        <v>12</v>
      </c>
      <c r="BS45" s="25" t="s">
        <v>12</v>
      </c>
      <c r="BT45" s="25" t="s">
        <v>12</v>
      </c>
      <c r="BU45" s="25" t="s">
        <v>8</v>
      </c>
      <c r="BV45" s="25" t="s">
        <v>8</v>
      </c>
      <c r="BW45" s="25" t="s">
        <v>12</v>
      </c>
      <c r="BX45" s="25" t="s">
        <v>12</v>
      </c>
      <c r="BY45" s="25" t="s">
        <v>12</v>
      </c>
      <c r="BZ45" s="25" t="s">
        <v>9</v>
      </c>
      <c r="CA45" s="25" t="s">
        <v>11</v>
      </c>
      <c r="CB45" s="25" t="s">
        <v>11</v>
      </c>
      <c r="CC45" s="25" t="s">
        <v>11</v>
      </c>
      <c r="CD45" s="25" t="s">
        <v>11</v>
      </c>
      <c r="CE45" s="25" t="s">
        <v>11</v>
      </c>
      <c r="CF45" s="25" t="s">
        <v>11</v>
      </c>
      <c r="CG45" s="25" t="s">
        <v>11</v>
      </c>
      <c r="CH45" s="25" t="s">
        <v>11</v>
      </c>
      <c r="CI45" s="25" t="s">
        <v>11</v>
      </c>
      <c r="CJ45" s="25" t="s">
        <v>11</v>
      </c>
      <c r="CK45" s="25" t="s">
        <v>11</v>
      </c>
      <c r="CL45" s="25" t="s">
        <v>11</v>
      </c>
      <c r="CM45" s="25" t="s">
        <v>11</v>
      </c>
      <c r="CN45" s="25" t="s">
        <v>11</v>
      </c>
      <c r="CO45" s="25" t="s">
        <v>11</v>
      </c>
      <c r="CP45" s="25" t="s">
        <v>11</v>
      </c>
      <c r="CQ45" s="25" t="s">
        <v>11</v>
      </c>
      <c r="CR45" s="25" t="s">
        <v>11</v>
      </c>
      <c r="CS45" s="25" t="s">
        <v>11</v>
      </c>
      <c r="CT45" s="25" t="s">
        <v>11</v>
      </c>
      <c r="CU45" s="25" t="s">
        <v>11</v>
      </c>
      <c r="CV45" s="25" t="s">
        <v>11</v>
      </c>
      <c r="CW45" s="26">
        <f t="shared" ref="CW45:CW56" si="131">COUNTA(Q$27:CV$27)-DA45-DB45</f>
        <v>59</v>
      </c>
      <c r="CX45" s="15">
        <f t="shared" ref="CX45:CX56" si="132">+COUNTIF(Q45:CV45,"休")</f>
        <v>18</v>
      </c>
      <c r="DA45" s="5">
        <f t="shared" ref="DA45:DA56" si="133">+COUNTIF(Q45:CV45,"－")</f>
        <v>22</v>
      </c>
      <c r="DB45" s="5">
        <f t="shared" ref="DB45:DB56" si="134">+COUNTIF(Q45:CV45,"外")</f>
        <v>3</v>
      </c>
    </row>
    <row r="46" spans="2:106" ht="15" customHeight="1" x14ac:dyDescent="0.15">
      <c r="B46" s="44"/>
      <c r="C46" s="44"/>
      <c r="D46" s="44"/>
      <c r="E46" s="70" t="str">
        <f t="shared" ref="E46:E56" si="135">E30</f>
        <v xml:space="preserve"> </v>
      </c>
      <c r="F46" s="70"/>
      <c r="G46" s="70"/>
      <c r="H46" s="70"/>
      <c r="I46" s="70"/>
      <c r="J46" s="70"/>
      <c r="K46" s="70"/>
      <c r="L46" s="70" t="str">
        <f>L30</f>
        <v>輪島　次郎</v>
      </c>
      <c r="M46" s="70"/>
      <c r="N46" s="70"/>
      <c r="O46" s="70"/>
      <c r="P46" s="70"/>
      <c r="Q46" s="25" t="s">
        <v>8</v>
      </c>
      <c r="R46" s="25" t="s">
        <v>8</v>
      </c>
      <c r="S46" s="25" t="s">
        <v>12</v>
      </c>
      <c r="T46" s="25" t="s">
        <v>12</v>
      </c>
      <c r="U46" s="25" t="s">
        <v>12</v>
      </c>
      <c r="V46" s="25" t="s">
        <v>12</v>
      </c>
      <c r="W46" s="25" t="s">
        <v>12</v>
      </c>
      <c r="X46" s="25" t="s">
        <v>8</v>
      </c>
      <c r="Y46" s="25" t="s">
        <v>8</v>
      </c>
      <c r="Z46" s="25" t="s">
        <v>12</v>
      </c>
      <c r="AA46" s="25" t="s">
        <v>12</v>
      </c>
      <c r="AB46" s="25" t="s">
        <v>12</v>
      </c>
      <c r="AC46" s="25" t="s">
        <v>12</v>
      </c>
      <c r="AD46" s="25" t="s">
        <v>12</v>
      </c>
      <c r="AE46" s="25" t="s">
        <v>8</v>
      </c>
      <c r="AF46" s="25" t="s">
        <v>8</v>
      </c>
      <c r="AG46" s="25" t="s">
        <v>12</v>
      </c>
      <c r="AH46" s="25" t="s">
        <v>12</v>
      </c>
      <c r="AI46" s="25" t="s">
        <v>12</v>
      </c>
      <c r="AJ46" s="25" t="s">
        <v>12</v>
      </c>
      <c r="AK46" s="25" t="s">
        <v>12</v>
      </c>
      <c r="AL46" s="25" t="s">
        <v>8</v>
      </c>
      <c r="AM46" s="25" t="s">
        <v>8</v>
      </c>
      <c r="AN46" s="25" t="s">
        <v>12</v>
      </c>
      <c r="AO46" s="25" t="s">
        <v>12</v>
      </c>
      <c r="AP46" s="25" t="s">
        <v>12</v>
      </c>
      <c r="AQ46" s="25" t="s">
        <v>12</v>
      </c>
      <c r="AR46" s="25" t="s">
        <v>12</v>
      </c>
      <c r="AS46" s="25" t="s">
        <v>8</v>
      </c>
      <c r="AT46" s="25" t="s">
        <v>8</v>
      </c>
      <c r="AU46" s="25" t="s">
        <v>12</v>
      </c>
      <c r="AV46" s="25" t="s">
        <v>12</v>
      </c>
      <c r="AW46" s="25" t="s">
        <v>12</v>
      </c>
      <c r="AX46" s="25" t="s">
        <v>12</v>
      </c>
      <c r="AY46" s="25" t="s">
        <v>12</v>
      </c>
      <c r="AZ46" s="25" t="s">
        <v>8</v>
      </c>
      <c r="BA46" s="25" t="s">
        <v>8</v>
      </c>
      <c r="BB46" s="25" t="s">
        <v>12</v>
      </c>
      <c r="BC46" s="25" t="s">
        <v>12</v>
      </c>
      <c r="BD46" s="25" t="s">
        <v>12</v>
      </c>
      <c r="BE46" s="25" t="s">
        <v>12</v>
      </c>
      <c r="BF46" s="25" t="s">
        <v>12</v>
      </c>
      <c r="BG46" s="25" t="s">
        <v>8</v>
      </c>
      <c r="BH46" s="25" t="s">
        <v>8</v>
      </c>
      <c r="BI46" s="25" t="s">
        <v>10</v>
      </c>
      <c r="BJ46" s="25" t="s">
        <v>10</v>
      </c>
      <c r="BK46" s="25" t="s">
        <v>10</v>
      </c>
      <c r="BL46" s="25" t="s">
        <v>12</v>
      </c>
      <c r="BM46" s="25" t="s">
        <v>12</v>
      </c>
      <c r="BN46" s="25" t="s">
        <v>8</v>
      </c>
      <c r="BO46" s="25" t="s">
        <v>8</v>
      </c>
      <c r="BP46" s="25" t="s">
        <v>12</v>
      </c>
      <c r="BQ46" s="25" t="s">
        <v>12</v>
      </c>
      <c r="BR46" s="25" t="s">
        <v>12</v>
      </c>
      <c r="BS46" s="25" t="s">
        <v>12</v>
      </c>
      <c r="BT46" s="25" t="s">
        <v>12</v>
      </c>
      <c r="BU46" s="25" t="s">
        <v>8</v>
      </c>
      <c r="BV46" s="25" t="s">
        <v>8</v>
      </c>
      <c r="BW46" s="25" t="s">
        <v>12</v>
      </c>
      <c r="BX46" s="25" t="s">
        <v>12</v>
      </c>
      <c r="BY46" s="25" t="s">
        <v>12</v>
      </c>
      <c r="BZ46" s="25" t="s">
        <v>9</v>
      </c>
      <c r="CA46" s="25" t="s">
        <v>11</v>
      </c>
      <c r="CB46" s="25" t="s">
        <v>11</v>
      </c>
      <c r="CC46" s="25" t="s">
        <v>11</v>
      </c>
      <c r="CD46" s="25" t="s">
        <v>11</v>
      </c>
      <c r="CE46" s="25" t="s">
        <v>11</v>
      </c>
      <c r="CF46" s="25" t="s">
        <v>11</v>
      </c>
      <c r="CG46" s="25" t="s">
        <v>11</v>
      </c>
      <c r="CH46" s="25" t="s">
        <v>11</v>
      </c>
      <c r="CI46" s="25" t="s">
        <v>11</v>
      </c>
      <c r="CJ46" s="25" t="s">
        <v>11</v>
      </c>
      <c r="CK46" s="25" t="s">
        <v>11</v>
      </c>
      <c r="CL46" s="25" t="s">
        <v>11</v>
      </c>
      <c r="CM46" s="25" t="s">
        <v>11</v>
      </c>
      <c r="CN46" s="25" t="s">
        <v>11</v>
      </c>
      <c r="CO46" s="25" t="s">
        <v>11</v>
      </c>
      <c r="CP46" s="25" t="s">
        <v>11</v>
      </c>
      <c r="CQ46" s="25" t="s">
        <v>11</v>
      </c>
      <c r="CR46" s="25" t="s">
        <v>11</v>
      </c>
      <c r="CS46" s="25" t="s">
        <v>11</v>
      </c>
      <c r="CT46" s="25" t="s">
        <v>11</v>
      </c>
      <c r="CU46" s="25" t="s">
        <v>11</v>
      </c>
      <c r="CV46" s="25" t="s">
        <v>11</v>
      </c>
      <c r="CW46" s="26">
        <f t="shared" si="131"/>
        <v>59</v>
      </c>
      <c r="CX46" s="15">
        <f t="shared" si="132"/>
        <v>18</v>
      </c>
      <c r="DA46" s="5">
        <f t="shared" si="133"/>
        <v>22</v>
      </c>
      <c r="DB46" s="5">
        <f t="shared" si="134"/>
        <v>3</v>
      </c>
    </row>
    <row r="47" spans="2:106" ht="15" customHeight="1" x14ac:dyDescent="0.15">
      <c r="B47" s="44"/>
      <c r="C47" s="44"/>
      <c r="D47" s="44"/>
      <c r="E47" s="70" t="str">
        <f t="shared" si="135"/>
        <v>▲▲建設（一次下請）</v>
      </c>
      <c r="F47" s="70"/>
      <c r="G47" s="70"/>
      <c r="H47" s="70"/>
      <c r="I47" s="70"/>
      <c r="J47" s="70"/>
      <c r="K47" s="70"/>
      <c r="L47" s="70" t="str">
        <f t="shared" ref="L47:L56" si="136">L31</f>
        <v>門前　一郎</v>
      </c>
      <c r="M47" s="70"/>
      <c r="N47" s="70"/>
      <c r="O47" s="70"/>
      <c r="P47" s="70"/>
      <c r="Q47" s="25" t="s">
        <v>8</v>
      </c>
      <c r="R47" s="25" t="s">
        <v>8</v>
      </c>
      <c r="S47" s="25" t="s">
        <v>12</v>
      </c>
      <c r="T47" s="25" t="s">
        <v>12</v>
      </c>
      <c r="U47" s="25" t="s">
        <v>12</v>
      </c>
      <c r="V47" s="25" t="s">
        <v>12</v>
      </c>
      <c r="W47" s="25" t="s">
        <v>12</v>
      </c>
      <c r="X47" s="25" t="s">
        <v>8</v>
      </c>
      <c r="Y47" s="25" t="s">
        <v>8</v>
      </c>
      <c r="Z47" s="25" t="s">
        <v>12</v>
      </c>
      <c r="AA47" s="25" t="s">
        <v>12</v>
      </c>
      <c r="AB47" s="25" t="s">
        <v>12</v>
      </c>
      <c r="AC47" s="25" t="s">
        <v>12</v>
      </c>
      <c r="AD47" s="25" t="s">
        <v>12</v>
      </c>
      <c r="AE47" s="25" t="s">
        <v>8</v>
      </c>
      <c r="AF47" s="25" t="s">
        <v>8</v>
      </c>
      <c r="AG47" s="25" t="s">
        <v>12</v>
      </c>
      <c r="AH47" s="25" t="s">
        <v>12</v>
      </c>
      <c r="AI47" s="25" t="s">
        <v>12</v>
      </c>
      <c r="AJ47" s="25" t="s">
        <v>12</v>
      </c>
      <c r="AK47" s="25" t="s">
        <v>12</v>
      </c>
      <c r="AL47" s="25" t="s">
        <v>8</v>
      </c>
      <c r="AM47" s="25" t="s">
        <v>8</v>
      </c>
      <c r="AN47" s="25" t="s">
        <v>12</v>
      </c>
      <c r="AO47" s="25" t="s">
        <v>12</v>
      </c>
      <c r="AP47" s="25" t="s">
        <v>12</v>
      </c>
      <c r="AQ47" s="25" t="s">
        <v>12</v>
      </c>
      <c r="AR47" s="25" t="s">
        <v>24</v>
      </c>
      <c r="AS47" s="25" t="s">
        <v>11</v>
      </c>
      <c r="AT47" s="25" t="s">
        <v>11</v>
      </c>
      <c r="AU47" s="25" t="s">
        <v>11</v>
      </c>
      <c r="AV47" s="25" t="s">
        <v>11</v>
      </c>
      <c r="AW47" s="25" t="s">
        <v>11</v>
      </c>
      <c r="AX47" s="25" t="s">
        <v>11</v>
      </c>
      <c r="AY47" s="25" t="s">
        <v>11</v>
      </c>
      <c r="AZ47" s="25" t="s">
        <v>11</v>
      </c>
      <c r="BA47" s="25" t="s">
        <v>11</v>
      </c>
      <c r="BB47" s="25" t="s">
        <v>11</v>
      </c>
      <c r="BC47" s="25" t="s">
        <v>11</v>
      </c>
      <c r="BD47" s="25" t="s">
        <v>11</v>
      </c>
      <c r="BE47" s="25" t="s">
        <v>11</v>
      </c>
      <c r="BF47" s="25" t="s">
        <v>11</v>
      </c>
      <c r="BG47" s="25" t="s">
        <v>11</v>
      </c>
      <c r="BH47" s="25" t="s">
        <v>11</v>
      </c>
      <c r="BI47" s="25" t="s">
        <v>11</v>
      </c>
      <c r="BJ47" s="25" t="s">
        <v>11</v>
      </c>
      <c r="BK47" s="25" t="s">
        <v>11</v>
      </c>
      <c r="BL47" s="25" t="s">
        <v>11</v>
      </c>
      <c r="BM47" s="25" t="s">
        <v>11</v>
      </c>
      <c r="BN47" s="25" t="s">
        <v>11</v>
      </c>
      <c r="BO47" s="25" t="s">
        <v>11</v>
      </c>
      <c r="BP47" s="25" t="s">
        <v>11</v>
      </c>
      <c r="BQ47" s="25" t="s">
        <v>11</v>
      </c>
      <c r="BR47" s="25" t="s">
        <v>11</v>
      </c>
      <c r="BS47" s="25" t="s">
        <v>11</v>
      </c>
      <c r="BT47" s="25" t="s">
        <v>11</v>
      </c>
      <c r="BU47" s="25" t="s">
        <v>11</v>
      </c>
      <c r="BV47" s="25" t="s">
        <v>11</v>
      </c>
      <c r="BW47" s="25" t="s">
        <v>11</v>
      </c>
      <c r="BX47" s="25" t="s">
        <v>11</v>
      </c>
      <c r="BY47" s="25" t="s">
        <v>11</v>
      </c>
      <c r="BZ47" s="25" t="s">
        <v>11</v>
      </c>
      <c r="CA47" s="25" t="s">
        <v>11</v>
      </c>
      <c r="CB47" s="25" t="s">
        <v>11</v>
      </c>
      <c r="CC47" s="25" t="s">
        <v>11</v>
      </c>
      <c r="CD47" s="25" t="s">
        <v>11</v>
      </c>
      <c r="CE47" s="25" t="s">
        <v>11</v>
      </c>
      <c r="CF47" s="25" t="s">
        <v>11</v>
      </c>
      <c r="CG47" s="25" t="s">
        <v>11</v>
      </c>
      <c r="CH47" s="25" t="s">
        <v>11</v>
      </c>
      <c r="CI47" s="25" t="s">
        <v>11</v>
      </c>
      <c r="CJ47" s="25" t="s">
        <v>11</v>
      </c>
      <c r="CK47" s="25" t="s">
        <v>11</v>
      </c>
      <c r="CL47" s="25" t="s">
        <v>11</v>
      </c>
      <c r="CM47" s="25" t="s">
        <v>11</v>
      </c>
      <c r="CN47" s="25" t="s">
        <v>11</v>
      </c>
      <c r="CO47" s="25" t="s">
        <v>11</v>
      </c>
      <c r="CP47" s="25" t="s">
        <v>11</v>
      </c>
      <c r="CQ47" s="25" t="s">
        <v>11</v>
      </c>
      <c r="CR47" s="25" t="s">
        <v>11</v>
      </c>
      <c r="CS47" s="25" t="s">
        <v>11</v>
      </c>
      <c r="CT47" s="25" t="s">
        <v>11</v>
      </c>
      <c r="CU47" s="25" t="s">
        <v>11</v>
      </c>
      <c r="CV47" s="25" t="s">
        <v>11</v>
      </c>
      <c r="CW47" s="26">
        <f t="shared" si="131"/>
        <v>28</v>
      </c>
      <c r="CX47" s="15">
        <f t="shared" si="132"/>
        <v>8</v>
      </c>
      <c r="DA47" s="5">
        <f t="shared" si="133"/>
        <v>56</v>
      </c>
      <c r="DB47" s="5">
        <f t="shared" si="134"/>
        <v>0</v>
      </c>
    </row>
    <row r="48" spans="2:106" ht="15" customHeight="1" x14ac:dyDescent="0.15">
      <c r="B48" s="44"/>
      <c r="C48" s="44"/>
      <c r="D48" s="44"/>
      <c r="E48" s="70" t="str">
        <f t="shared" si="135"/>
        <v>■■建設（二次下請）</v>
      </c>
      <c r="F48" s="70"/>
      <c r="G48" s="70"/>
      <c r="H48" s="70"/>
      <c r="I48" s="70"/>
      <c r="J48" s="70"/>
      <c r="K48" s="70"/>
      <c r="L48" s="70" t="str">
        <f t="shared" si="136"/>
        <v>町野　春男</v>
      </c>
      <c r="M48" s="70"/>
      <c r="N48" s="70"/>
      <c r="O48" s="70"/>
      <c r="P48" s="70"/>
      <c r="Q48" s="25" t="s">
        <v>11</v>
      </c>
      <c r="R48" s="25" t="s">
        <v>11</v>
      </c>
      <c r="S48" s="25" t="s">
        <v>11</v>
      </c>
      <c r="T48" s="25" t="s">
        <v>11</v>
      </c>
      <c r="U48" s="25" t="s">
        <v>11</v>
      </c>
      <c r="V48" s="25" t="s">
        <v>11</v>
      </c>
      <c r="W48" s="25" t="s">
        <v>11</v>
      </c>
      <c r="X48" s="25" t="s">
        <v>11</v>
      </c>
      <c r="Y48" s="25" t="s">
        <v>11</v>
      </c>
      <c r="Z48" s="25" t="s">
        <v>11</v>
      </c>
      <c r="AA48" s="25" t="s">
        <v>11</v>
      </c>
      <c r="AB48" s="25" t="s">
        <v>11</v>
      </c>
      <c r="AC48" s="25" t="s">
        <v>11</v>
      </c>
      <c r="AD48" s="25" t="s">
        <v>11</v>
      </c>
      <c r="AE48" s="25" t="s">
        <v>11</v>
      </c>
      <c r="AF48" s="25" t="s">
        <v>11</v>
      </c>
      <c r="AG48" s="25" t="s">
        <v>11</v>
      </c>
      <c r="AH48" s="25" t="s">
        <v>11</v>
      </c>
      <c r="AI48" s="25" t="s">
        <v>11</v>
      </c>
      <c r="AJ48" s="25" t="s">
        <v>11</v>
      </c>
      <c r="AK48" s="25" t="s">
        <v>11</v>
      </c>
      <c r="AL48" s="25" t="s">
        <v>11</v>
      </c>
      <c r="AM48" s="25" t="s">
        <v>11</v>
      </c>
      <c r="AN48" s="25" t="s">
        <v>11</v>
      </c>
      <c r="AO48" s="25" t="s">
        <v>11</v>
      </c>
      <c r="AP48" s="25" t="s">
        <v>11</v>
      </c>
      <c r="AQ48" s="25" t="s">
        <v>11</v>
      </c>
      <c r="AR48" s="25" t="s">
        <v>11</v>
      </c>
      <c r="AS48" s="25" t="s">
        <v>11</v>
      </c>
      <c r="AT48" s="25" t="s">
        <v>11</v>
      </c>
      <c r="AU48" s="25" t="s">
        <v>11</v>
      </c>
      <c r="AV48" s="25" t="s">
        <v>11</v>
      </c>
      <c r="AW48" s="25" t="s">
        <v>11</v>
      </c>
      <c r="AX48" s="25" t="s">
        <v>11</v>
      </c>
      <c r="AY48" s="25" t="s">
        <v>11</v>
      </c>
      <c r="AZ48" s="25" t="s">
        <v>11</v>
      </c>
      <c r="BA48" s="25" t="s">
        <v>11</v>
      </c>
      <c r="BB48" s="25" t="s">
        <v>11</v>
      </c>
      <c r="BC48" s="25" t="s">
        <v>11</v>
      </c>
      <c r="BD48" s="25" t="s">
        <v>11</v>
      </c>
      <c r="BE48" s="25" t="s">
        <v>11</v>
      </c>
      <c r="BF48" s="25" t="s">
        <v>11</v>
      </c>
      <c r="BG48" s="25" t="s">
        <v>11</v>
      </c>
      <c r="BH48" s="25" t="s">
        <v>11</v>
      </c>
      <c r="BI48" s="25" t="s">
        <v>11</v>
      </c>
      <c r="BJ48" s="25" t="s">
        <v>11</v>
      </c>
      <c r="BK48" s="25" t="s">
        <v>11</v>
      </c>
      <c r="BL48" s="25" t="s">
        <v>11</v>
      </c>
      <c r="BM48" s="25" t="s">
        <v>11</v>
      </c>
      <c r="BN48" s="25" t="s">
        <v>11</v>
      </c>
      <c r="BO48" s="25" t="s">
        <v>11</v>
      </c>
      <c r="BP48" s="25" t="s">
        <v>11</v>
      </c>
      <c r="BQ48" s="25" t="s">
        <v>11</v>
      </c>
      <c r="BR48" s="25" t="s">
        <v>11</v>
      </c>
      <c r="BS48" s="25" t="s">
        <v>11</v>
      </c>
      <c r="BT48" s="25" t="s">
        <v>11</v>
      </c>
      <c r="BU48" s="25" t="s">
        <v>11</v>
      </c>
      <c r="BV48" s="25" t="s">
        <v>11</v>
      </c>
      <c r="BW48" s="25" t="s">
        <v>11</v>
      </c>
      <c r="BX48" s="25" t="s">
        <v>11</v>
      </c>
      <c r="BY48" s="25" t="s">
        <v>11</v>
      </c>
      <c r="BZ48" s="25" t="s">
        <v>11</v>
      </c>
      <c r="CA48" s="25" t="s">
        <v>11</v>
      </c>
      <c r="CB48" s="25" t="s">
        <v>11</v>
      </c>
      <c r="CC48" s="25" t="s">
        <v>11</v>
      </c>
      <c r="CD48" s="25" t="s">
        <v>11</v>
      </c>
      <c r="CE48" s="25" t="s">
        <v>11</v>
      </c>
      <c r="CF48" s="25" t="s">
        <v>11</v>
      </c>
      <c r="CG48" s="25" t="s">
        <v>11</v>
      </c>
      <c r="CH48" s="25" t="s">
        <v>11</v>
      </c>
      <c r="CI48" s="25" t="s">
        <v>11</v>
      </c>
      <c r="CJ48" s="25" t="s">
        <v>11</v>
      </c>
      <c r="CK48" s="25" t="s">
        <v>11</v>
      </c>
      <c r="CL48" s="25" t="s">
        <v>11</v>
      </c>
      <c r="CM48" s="25" t="s">
        <v>11</v>
      </c>
      <c r="CN48" s="25" t="s">
        <v>11</v>
      </c>
      <c r="CO48" s="25" t="s">
        <v>11</v>
      </c>
      <c r="CP48" s="25" t="s">
        <v>11</v>
      </c>
      <c r="CQ48" s="25" t="s">
        <v>11</v>
      </c>
      <c r="CR48" s="25" t="s">
        <v>11</v>
      </c>
      <c r="CS48" s="25" t="s">
        <v>11</v>
      </c>
      <c r="CT48" s="25" t="s">
        <v>11</v>
      </c>
      <c r="CU48" s="25" t="s">
        <v>11</v>
      </c>
      <c r="CV48" s="25" t="s">
        <v>11</v>
      </c>
      <c r="CW48" s="26">
        <f t="shared" si="131"/>
        <v>0</v>
      </c>
      <c r="CX48" s="15">
        <f t="shared" si="132"/>
        <v>0</v>
      </c>
      <c r="DA48" s="5">
        <f t="shared" si="133"/>
        <v>84</v>
      </c>
      <c r="DB48" s="5">
        <f t="shared" si="134"/>
        <v>0</v>
      </c>
    </row>
    <row r="49" spans="2:106" ht="15" customHeight="1" x14ac:dyDescent="0.15">
      <c r="B49" s="44"/>
      <c r="C49" s="44"/>
      <c r="D49" s="44"/>
      <c r="E49" s="70" t="str">
        <f t="shared" si="135"/>
        <v xml:space="preserve"> </v>
      </c>
      <c r="F49" s="70"/>
      <c r="G49" s="70"/>
      <c r="H49" s="70"/>
      <c r="I49" s="70"/>
      <c r="J49" s="70"/>
      <c r="K49" s="70"/>
      <c r="L49" s="70" t="str">
        <f t="shared" si="136"/>
        <v>町野　夏男</v>
      </c>
      <c r="M49" s="70"/>
      <c r="N49" s="70"/>
      <c r="O49" s="70"/>
      <c r="P49" s="70"/>
      <c r="Q49" s="25" t="s">
        <v>11</v>
      </c>
      <c r="R49" s="25" t="s">
        <v>11</v>
      </c>
      <c r="S49" s="25" t="s">
        <v>11</v>
      </c>
      <c r="T49" s="25" t="s">
        <v>11</v>
      </c>
      <c r="U49" s="25" t="s">
        <v>11</v>
      </c>
      <c r="V49" s="25" t="s">
        <v>11</v>
      </c>
      <c r="W49" s="25" t="s">
        <v>11</v>
      </c>
      <c r="X49" s="25" t="s">
        <v>11</v>
      </c>
      <c r="Y49" s="25" t="s">
        <v>11</v>
      </c>
      <c r="Z49" s="25" t="s">
        <v>11</v>
      </c>
      <c r="AA49" s="25" t="s">
        <v>11</v>
      </c>
      <c r="AB49" s="25" t="s">
        <v>11</v>
      </c>
      <c r="AC49" s="25" t="s">
        <v>11</v>
      </c>
      <c r="AD49" s="25" t="s">
        <v>11</v>
      </c>
      <c r="AE49" s="25" t="s">
        <v>11</v>
      </c>
      <c r="AF49" s="25" t="s">
        <v>11</v>
      </c>
      <c r="AG49" s="25" t="s">
        <v>11</v>
      </c>
      <c r="AH49" s="25" t="s">
        <v>11</v>
      </c>
      <c r="AI49" s="25" t="s">
        <v>11</v>
      </c>
      <c r="AJ49" s="25" t="s">
        <v>11</v>
      </c>
      <c r="AK49" s="25" t="s">
        <v>11</v>
      </c>
      <c r="AL49" s="25" t="s">
        <v>11</v>
      </c>
      <c r="AM49" s="25" t="s">
        <v>11</v>
      </c>
      <c r="AN49" s="25" t="s">
        <v>11</v>
      </c>
      <c r="AO49" s="25" t="s">
        <v>11</v>
      </c>
      <c r="AP49" s="25" t="s">
        <v>11</v>
      </c>
      <c r="AQ49" s="25" t="s">
        <v>11</v>
      </c>
      <c r="AR49" s="25" t="s">
        <v>11</v>
      </c>
      <c r="AS49" s="25" t="s">
        <v>11</v>
      </c>
      <c r="AT49" s="25" t="s">
        <v>11</v>
      </c>
      <c r="AU49" s="25" t="s">
        <v>11</v>
      </c>
      <c r="AV49" s="25" t="s">
        <v>11</v>
      </c>
      <c r="AW49" s="25" t="s">
        <v>11</v>
      </c>
      <c r="AX49" s="25" t="s">
        <v>11</v>
      </c>
      <c r="AY49" s="25" t="s">
        <v>11</v>
      </c>
      <c r="AZ49" s="25" t="s">
        <v>11</v>
      </c>
      <c r="BA49" s="25" t="s">
        <v>11</v>
      </c>
      <c r="BB49" s="25" t="s">
        <v>11</v>
      </c>
      <c r="BC49" s="25" t="s">
        <v>11</v>
      </c>
      <c r="BD49" s="25" t="s">
        <v>11</v>
      </c>
      <c r="BE49" s="25" t="s">
        <v>11</v>
      </c>
      <c r="BF49" s="25" t="s">
        <v>11</v>
      </c>
      <c r="BG49" s="25" t="s">
        <v>11</v>
      </c>
      <c r="BH49" s="25" t="s">
        <v>11</v>
      </c>
      <c r="BI49" s="25" t="s">
        <v>11</v>
      </c>
      <c r="BJ49" s="25" t="s">
        <v>11</v>
      </c>
      <c r="BK49" s="25" t="s">
        <v>11</v>
      </c>
      <c r="BL49" s="25" t="s">
        <v>11</v>
      </c>
      <c r="BM49" s="25" t="s">
        <v>11</v>
      </c>
      <c r="BN49" s="25" t="s">
        <v>11</v>
      </c>
      <c r="BO49" s="25" t="s">
        <v>11</v>
      </c>
      <c r="BP49" s="25" t="s">
        <v>11</v>
      </c>
      <c r="BQ49" s="25" t="s">
        <v>11</v>
      </c>
      <c r="BR49" s="25" t="s">
        <v>11</v>
      </c>
      <c r="BS49" s="25" t="s">
        <v>11</v>
      </c>
      <c r="BT49" s="25" t="s">
        <v>11</v>
      </c>
      <c r="BU49" s="25" t="s">
        <v>11</v>
      </c>
      <c r="BV49" s="25" t="s">
        <v>11</v>
      </c>
      <c r="BW49" s="25" t="s">
        <v>11</v>
      </c>
      <c r="BX49" s="25" t="s">
        <v>11</v>
      </c>
      <c r="BY49" s="25" t="s">
        <v>11</v>
      </c>
      <c r="BZ49" s="25" t="s">
        <v>11</v>
      </c>
      <c r="CA49" s="25" t="s">
        <v>11</v>
      </c>
      <c r="CB49" s="25" t="s">
        <v>11</v>
      </c>
      <c r="CC49" s="25" t="s">
        <v>11</v>
      </c>
      <c r="CD49" s="25" t="s">
        <v>11</v>
      </c>
      <c r="CE49" s="25" t="s">
        <v>11</v>
      </c>
      <c r="CF49" s="25" t="s">
        <v>11</v>
      </c>
      <c r="CG49" s="25" t="s">
        <v>11</v>
      </c>
      <c r="CH49" s="25" t="s">
        <v>11</v>
      </c>
      <c r="CI49" s="25" t="s">
        <v>11</v>
      </c>
      <c r="CJ49" s="25" t="s">
        <v>11</v>
      </c>
      <c r="CK49" s="25" t="s">
        <v>11</v>
      </c>
      <c r="CL49" s="25" t="s">
        <v>11</v>
      </c>
      <c r="CM49" s="25" t="s">
        <v>11</v>
      </c>
      <c r="CN49" s="25" t="s">
        <v>11</v>
      </c>
      <c r="CO49" s="25" t="s">
        <v>11</v>
      </c>
      <c r="CP49" s="25" t="s">
        <v>11</v>
      </c>
      <c r="CQ49" s="25" t="s">
        <v>11</v>
      </c>
      <c r="CR49" s="25" t="s">
        <v>11</v>
      </c>
      <c r="CS49" s="25" t="s">
        <v>11</v>
      </c>
      <c r="CT49" s="25" t="s">
        <v>11</v>
      </c>
      <c r="CU49" s="25" t="s">
        <v>11</v>
      </c>
      <c r="CV49" s="25" t="s">
        <v>11</v>
      </c>
      <c r="CW49" s="26">
        <f t="shared" si="131"/>
        <v>0</v>
      </c>
      <c r="CX49" s="15">
        <f t="shared" si="132"/>
        <v>0</v>
      </c>
      <c r="DA49" s="5">
        <f t="shared" si="133"/>
        <v>84</v>
      </c>
      <c r="DB49" s="5">
        <f t="shared" si="134"/>
        <v>0</v>
      </c>
    </row>
    <row r="50" spans="2:106" ht="15" customHeight="1" x14ac:dyDescent="0.15">
      <c r="B50" s="44"/>
      <c r="C50" s="44"/>
      <c r="D50" s="44"/>
      <c r="E50" s="70" t="str">
        <f t="shared" si="135"/>
        <v xml:space="preserve"> </v>
      </c>
      <c r="F50" s="70"/>
      <c r="G50" s="70"/>
      <c r="H50" s="70"/>
      <c r="I50" s="70"/>
      <c r="J50" s="70"/>
      <c r="K50" s="70"/>
      <c r="L50" s="70" t="str">
        <f t="shared" si="136"/>
        <v/>
      </c>
      <c r="M50" s="70"/>
      <c r="N50" s="70"/>
      <c r="O50" s="70"/>
      <c r="P50" s="70"/>
      <c r="Q50" s="25" t="s">
        <v>11</v>
      </c>
      <c r="R50" s="25" t="s">
        <v>11</v>
      </c>
      <c r="S50" s="25" t="s">
        <v>11</v>
      </c>
      <c r="T50" s="25" t="s">
        <v>11</v>
      </c>
      <c r="U50" s="25" t="s">
        <v>11</v>
      </c>
      <c r="V50" s="25" t="s">
        <v>11</v>
      </c>
      <c r="W50" s="25" t="s">
        <v>11</v>
      </c>
      <c r="X50" s="25" t="s">
        <v>11</v>
      </c>
      <c r="Y50" s="25" t="s">
        <v>11</v>
      </c>
      <c r="Z50" s="25" t="s">
        <v>11</v>
      </c>
      <c r="AA50" s="25" t="s">
        <v>11</v>
      </c>
      <c r="AB50" s="25" t="s">
        <v>11</v>
      </c>
      <c r="AC50" s="25" t="s">
        <v>11</v>
      </c>
      <c r="AD50" s="25" t="s">
        <v>11</v>
      </c>
      <c r="AE50" s="25" t="s">
        <v>11</v>
      </c>
      <c r="AF50" s="25" t="s">
        <v>11</v>
      </c>
      <c r="AG50" s="25" t="s">
        <v>11</v>
      </c>
      <c r="AH50" s="25" t="s">
        <v>11</v>
      </c>
      <c r="AI50" s="25" t="s">
        <v>11</v>
      </c>
      <c r="AJ50" s="25" t="s">
        <v>11</v>
      </c>
      <c r="AK50" s="25" t="s">
        <v>11</v>
      </c>
      <c r="AL50" s="25" t="s">
        <v>11</v>
      </c>
      <c r="AM50" s="25" t="s">
        <v>11</v>
      </c>
      <c r="AN50" s="25" t="s">
        <v>11</v>
      </c>
      <c r="AO50" s="25" t="s">
        <v>11</v>
      </c>
      <c r="AP50" s="25" t="s">
        <v>11</v>
      </c>
      <c r="AQ50" s="25" t="s">
        <v>11</v>
      </c>
      <c r="AR50" s="25" t="s">
        <v>11</v>
      </c>
      <c r="AS50" s="25" t="s">
        <v>11</v>
      </c>
      <c r="AT50" s="25" t="s">
        <v>11</v>
      </c>
      <c r="AU50" s="25" t="s">
        <v>11</v>
      </c>
      <c r="AV50" s="25" t="s">
        <v>11</v>
      </c>
      <c r="AW50" s="25" t="s">
        <v>11</v>
      </c>
      <c r="AX50" s="25" t="s">
        <v>11</v>
      </c>
      <c r="AY50" s="25" t="s">
        <v>11</v>
      </c>
      <c r="AZ50" s="25" t="s">
        <v>11</v>
      </c>
      <c r="BA50" s="25" t="s">
        <v>11</v>
      </c>
      <c r="BB50" s="25" t="s">
        <v>11</v>
      </c>
      <c r="BC50" s="25" t="s">
        <v>11</v>
      </c>
      <c r="BD50" s="25" t="s">
        <v>11</v>
      </c>
      <c r="BE50" s="25" t="s">
        <v>11</v>
      </c>
      <c r="BF50" s="25" t="s">
        <v>11</v>
      </c>
      <c r="BG50" s="25" t="s">
        <v>11</v>
      </c>
      <c r="BH50" s="25" t="s">
        <v>11</v>
      </c>
      <c r="BI50" s="25" t="s">
        <v>11</v>
      </c>
      <c r="BJ50" s="25" t="s">
        <v>11</v>
      </c>
      <c r="BK50" s="25" t="s">
        <v>11</v>
      </c>
      <c r="BL50" s="25" t="s">
        <v>11</v>
      </c>
      <c r="BM50" s="25" t="s">
        <v>11</v>
      </c>
      <c r="BN50" s="25" t="s">
        <v>11</v>
      </c>
      <c r="BO50" s="25" t="s">
        <v>11</v>
      </c>
      <c r="BP50" s="25" t="s">
        <v>11</v>
      </c>
      <c r="BQ50" s="25" t="s">
        <v>11</v>
      </c>
      <c r="BR50" s="25" t="s">
        <v>11</v>
      </c>
      <c r="BS50" s="25" t="s">
        <v>11</v>
      </c>
      <c r="BT50" s="25" t="s">
        <v>11</v>
      </c>
      <c r="BU50" s="25" t="s">
        <v>11</v>
      </c>
      <c r="BV50" s="25" t="s">
        <v>11</v>
      </c>
      <c r="BW50" s="25" t="s">
        <v>11</v>
      </c>
      <c r="BX50" s="25" t="s">
        <v>11</v>
      </c>
      <c r="BY50" s="25" t="s">
        <v>11</v>
      </c>
      <c r="BZ50" s="25" t="s">
        <v>11</v>
      </c>
      <c r="CA50" s="25" t="s">
        <v>11</v>
      </c>
      <c r="CB50" s="25" t="s">
        <v>11</v>
      </c>
      <c r="CC50" s="25" t="s">
        <v>11</v>
      </c>
      <c r="CD50" s="25" t="s">
        <v>11</v>
      </c>
      <c r="CE50" s="25" t="s">
        <v>11</v>
      </c>
      <c r="CF50" s="25" t="s">
        <v>11</v>
      </c>
      <c r="CG50" s="25" t="s">
        <v>11</v>
      </c>
      <c r="CH50" s="25" t="s">
        <v>11</v>
      </c>
      <c r="CI50" s="25" t="s">
        <v>11</v>
      </c>
      <c r="CJ50" s="25" t="s">
        <v>11</v>
      </c>
      <c r="CK50" s="25" t="s">
        <v>11</v>
      </c>
      <c r="CL50" s="25" t="s">
        <v>11</v>
      </c>
      <c r="CM50" s="25" t="s">
        <v>11</v>
      </c>
      <c r="CN50" s="25" t="s">
        <v>11</v>
      </c>
      <c r="CO50" s="25" t="s">
        <v>11</v>
      </c>
      <c r="CP50" s="25" t="s">
        <v>11</v>
      </c>
      <c r="CQ50" s="25" t="s">
        <v>11</v>
      </c>
      <c r="CR50" s="25" t="s">
        <v>11</v>
      </c>
      <c r="CS50" s="25" t="s">
        <v>11</v>
      </c>
      <c r="CT50" s="25" t="s">
        <v>11</v>
      </c>
      <c r="CU50" s="25" t="s">
        <v>11</v>
      </c>
      <c r="CV50" s="25" t="s">
        <v>11</v>
      </c>
      <c r="CW50" s="26">
        <f t="shared" si="131"/>
        <v>0</v>
      </c>
      <c r="CX50" s="15">
        <f t="shared" si="132"/>
        <v>0</v>
      </c>
      <c r="DA50" s="5">
        <f t="shared" si="133"/>
        <v>84</v>
      </c>
      <c r="DB50" s="5">
        <f t="shared" si="134"/>
        <v>0</v>
      </c>
    </row>
    <row r="51" spans="2:106" ht="15" customHeight="1" x14ac:dyDescent="0.15">
      <c r="B51" s="44"/>
      <c r="C51" s="44"/>
      <c r="D51" s="44"/>
      <c r="E51" s="70" t="str">
        <f t="shared" si="135"/>
        <v xml:space="preserve"> </v>
      </c>
      <c r="F51" s="70"/>
      <c r="G51" s="70"/>
      <c r="H51" s="70"/>
      <c r="I51" s="70"/>
      <c r="J51" s="70"/>
      <c r="K51" s="70"/>
      <c r="L51" s="70" t="str">
        <f t="shared" si="136"/>
        <v/>
      </c>
      <c r="M51" s="70"/>
      <c r="N51" s="70"/>
      <c r="O51" s="70"/>
      <c r="P51" s="70"/>
      <c r="Q51" s="25" t="s">
        <v>11</v>
      </c>
      <c r="R51" s="25" t="s">
        <v>11</v>
      </c>
      <c r="S51" s="25" t="s">
        <v>11</v>
      </c>
      <c r="T51" s="25" t="s">
        <v>11</v>
      </c>
      <c r="U51" s="25" t="s">
        <v>11</v>
      </c>
      <c r="V51" s="25" t="s">
        <v>11</v>
      </c>
      <c r="W51" s="25" t="s">
        <v>11</v>
      </c>
      <c r="X51" s="25" t="s">
        <v>11</v>
      </c>
      <c r="Y51" s="25" t="s">
        <v>11</v>
      </c>
      <c r="Z51" s="25" t="s">
        <v>11</v>
      </c>
      <c r="AA51" s="25" t="s">
        <v>11</v>
      </c>
      <c r="AB51" s="25" t="s">
        <v>11</v>
      </c>
      <c r="AC51" s="25" t="s">
        <v>11</v>
      </c>
      <c r="AD51" s="25" t="s">
        <v>11</v>
      </c>
      <c r="AE51" s="25" t="s">
        <v>11</v>
      </c>
      <c r="AF51" s="25" t="s">
        <v>11</v>
      </c>
      <c r="AG51" s="25" t="s">
        <v>11</v>
      </c>
      <c r="AH51" s="25" t="s">
        <v>11</v>
      </c>
      <c r="AI51" s="25" t="s">
        <v>11</v>
      </c>
      <c r="AJ51" s="25" t="s">
        <v>11</v>
      </c>
      <c r="AK51" s="25" t="s">
        <v>11</v>
      </c>
      <c r="AL51" s="25" t="s">
        <v>11</v>
      </c>
      <c r="AM51" s="25" t="s">
        <v>11</v>
      </c>
      <c r="AN51" s="25" t="s">
        <v>11</v>
      </c>
      <c r="AO51" s="25" t="s">
        <v>11</v>
      </c>
      <c r="AP51" s="25" t="s">
        <v>11</v>
      </c>
      <c r="AQ51" s="25" t="s">
        <v>11</v>
      </c>
      <c r="AR51" s="25" t="s">
        <v>11</v>
      </c>
      <c r="AS51" s="25" t="s">
        <v>11</v>
      </c>
      <c r="AT51" s="25" t="s">
        <v>11</v>
      </c>
      <c r="AU51" s="25" t="s">
        <v>11</v>
      </c>
      <c r="AV51" s="25" t="s">
        <v>11</v>
      </c>
      <c r="AW51" s="25" t="s">
        <v>11</v>
      </c>
      <c r="AX51" s="25" t="s">
        <v>11</v>
      </c>
      <c r="AY51" s="25" t="s">
        <v>11</v>
      </c>
      <c r="AZ51" s="25" t="s">
        <v>11</v>
      </c>
      <c r="BA51" s="25" t="s">
        <v>11</v>
      </c>
      <c r="BB51" s="25" t="s">
        <v>11</v>
      </c>
      <c r="BC51" s="25" t="s">
        <v>11</v>
      </c>
      <c r="BD51" s="25" t="s">
        <v>11</v>
      </c>
      <c r="BE51" s="25" t="s">
        <v>11</v>
      </c>
      <c r="BF51" s="25" t="s">
        <v>11</v>
      </c>
      <c r="BG51" s="25" t="s">
        <v>11</v>
      </c>
      <c r="BH51" s="25" t="s">
        <v>11</v>
      </c>
      <c r="BI51" s="25" t="s">
        <v>11</v>
      </c>
      <c r="BJ51" s="25" t="s">
        <v>11</v>
      </c>
      <c r="BK51" s="25" t="s">
        <v>11</v>
      </c>
      <c r="BL51" s="25" t="s">
        <v>11</v>
      </c>
      <c r="BM51" s="25" t="s">
        <v>11</v>
      </c>
      <c r="BN51" s="25" t="s">
        <v>11</v>
      </c>
      <c r="BO51" s="25" t="s">
        <v>11</v>
      </c>
      <c r="BP51" s="25" t="s">
        <v>11</v>
      </c>
      <c r="BQ51" s="25" t="s">
        <v>11</v>
      </c>
      <c r="BR51" s="25" t="s">
        <v>11</v>
      </c>
      <c r="BS51" s="25" t="s">
        <v>11</v>
      </c>
      <c r="BT51" s="25" t="s">
        <v>11</v>
      </c>
      <c r="BU51" s="25" t="s">
        <v>11</v>
      </c>
      <c r="BV51" s="25" t="s">
        <v>11</v>
      </c>
      <c r="BW51" s="25" t="s">
        <v>11</v>
      </c>
      <c r="BX51" s="25" t="s">
        <v>11</v>
      </c>
      <c r="BY51" s="25" t="s">
        <v>11</v>
      </c>
      <c r="BZ51" s="25" t="s">
        <v>11</v>
      </c>
      <c r="CA51" s="25" t="s">
        <v>11</v>
      </c>
      <c r="CB51" s="25" t="s">
        <v>11</v>
      </c>
      <c r="CC51" s="25" t="s">
        <v>11</v>
      </c>
      <c r="CD51" s="25" t="s">
        <v>11</v>
      </c>
      <c r="CE51" s="25" t="s">
        <v>11</v>
      </c>
      <c r="CF51" s="25" t="s">
        <v>11</v>
      </c>
      <c r="CG51" s="25" t="s">
        <v>11</v>
      </c>
      <c r="CH51" s="25" t="s">
        <v>11</v>
      </c>
      <c r="CI51" s="25" t="s">
        <v>11</v>
      </c>
      <c r="CJ51" s="25" t="s">
        <v>11</v>
      </c>
      <c r="CK51" s="25" t="s">
        <v>11</v>
      </c>
      <c r="CL51" s="25" t="s">
        <v>11</v>
      </c>
      <c r="CM51" s="25" t="s">
        <v>11</v>
      </c>
      <c r="CN51" s="25" t="s">
        <v>11</v>
      </c>
      <c r="CO51" s="25" t="s">
        <v>11</v>
      </c>
      <c r="CP51" s="25" t="s">
        <v>11</v>
      </c>
      <c r="CQ51" s="25" t="s">
        <v>11</v>
      </c>
      <c r="CR51" s="25" t="s">
        <v>11</v>
      </c>
      <c r="CS51" s="25" t="s">
        <v>11</v>
      </c>
      <c r="CT51" s="25" t="s">
        <v>11</v>
      </c>
      <c r="CU51" s="25" t="s">
        <v>11</v>
      </c>
      <c r="CV51" s="25" t="s">
        <v>11</v>
      </c>
      <c r="CW51" s="26">
        <f t="shared" si="131"/>
        <v>0</v>
      </c>
      <c r="CX51" s="15">
        <f t="shared" si="132"/>
        <v>0</v>
      </c>
      <c r="DA51" s="5">
        <f t="shared" si="133"/>
        <v>84</v>
      </c>
      <c r="DB51" s="5">
        <f t="shared" si="134"/>
        <v>0</v>
      </c>
    </row>
    <row r="52" spans="2:106" ht="15" customHeight="1" x14ac:dyDescent="0.15">
      <c r="B52" s="44"/>
      <c r="C52" s="44"/>
      <c r="D52" s="44"/>
      <c r="E52" s="70" t="str">
        <f t="shared" si="135"/>
        <v xml:space="preserve"> </v>
      </c>
      <c r="F52" s="70"/>
      <c r="G52" s="70"/>
      <c r="H52" s="70"/>
      <c r="I52" s="70"/>
      <c r="J52" s="70"/>
      <c r="K52" s="70"/>
      <c r="L52" s="70" t="str">
        <f t="shared" si="136"/>
        <v/>
      </c>
      <c r="M52" s="70"/>
      <c r="N52" s="70"/>
      <c r="O52" s="70"/>
      <c r="P52" s="70"/>
      <c r="Q52" s="25" t="s">
        <v>11</v>
      </c>
      <c r="R52" s="25" t="s">
        <v>11</v>
      </c>
      <c r="S52" s="25" t="s">
        <v>11</v>
      </c>
      <c r="T52" s="25" t="s">
        <v>11</v>
      </c>
      <c r="U52" s="25" t="s">
        <v>11</v>
      </c>
      <c r="V52" s="25" t="s">
        <v>11</v>
      </c>
      <c r="W52" s="25" t="s">
        <v>11</v>
      </c>
      <c r="X52" s="25" t="s">
        <v>11</v>
      </c>
      <c r="Y52" s="25" t="s">
        <v>11</v>
      </c>
      <c r="Z52" s="25" t="s">
        <v>11</v>
      </c>
      <c r="AA52" s="25" t="s">
        <v>11</v>
      </c>
      <c r="AB52" s="25" t="s">
        <v>11</v>
      </c>
      <c r="AC52" s="25" t="s">
        <v>11</v>
      </c>
      <c r="AD52" s="25" t="s">
        <v>11</v>
      </c>
      <c r="AE52" s="25" t="s">
        <v>11</v>
      </c>
      <c r="AF52" s="25" t="s">
        <v>11</v>
      </c>
      <c r="AG52" s="25" t="s">
        <v>11</v>
      </c>
      <c r="AH52" s="25" t="s">
        <v>11</v>
      </c>
      <c r="AI52" s="25" t="s">
        <v>11</v>
      </c>
      <c r="AJ52" s="25" t="s">
        <v>11</v>
      </c>
      <c r="AK52" s="25" t="s">
        <v>11</v>
      </c>
      <c r="AL52" s="25" t="s">
        <v>11</v>
      </c>
      <c r="AM52" s="25" t="s">
        <v>11</v>
      </c>
      <c r="AN52" s="25" t="s">
        <v>11</v>
      </c>
      <c r="AO52" s="25" t="s">
        <v>11</v>
      </c>
      <c r="AP52" s="25" t="s">
        <v>11</v>
      </c>
      <c r="AQ52" s="25" t="s">
        <v>11</v>
      </c>
      <c r="AR52" s="25" t="s">
        <v>11</v>
      </c>
      <c r="AS52" s="25" t="s">
        <v>11</v>
      </c>
      <c r="AT52" s="25" t="s">
        <v>11</v>
      </c>
      <c r="AU52" s="25" t="s">
        <v>11</v>
      </c>
      <c r="AV52" s="25" t="s">
        <v>11</v>
      </c>
      <c r="AW52" s="25" t="s">
        <v>11</v>
      </c>
      <c r="AX52" s="25" t="s">
        <v>11</v>
      </c>
      <c r="AY52" s="25" t="s">
        <v>11</v>
      </c>
      <c r="AZ52" s="25" t="s">
        <v>11</v>
      </c>
      <c r="BA52" s="25" t="s">
        <v>11</v>
      </c>
      <c r="BB52" s="25" t="s">
        <v>11</v>
      </c>
      <c r="BC52" s="25" t="s">
        <v>11</v>
      </c>
      <c r="BD52" s="25" t="s">
        <v>11</v>
      </c>
      <c r="BE52" s="25" t="s">
        <v>11</v>
      </c>
      <c r="BF52" s="25" t="s">
        <v>11</v>
      </c>
      <c r="BG52" s="25" t="s">
        <v>11</v>
      </c>
      <c r="BH52" s="25" t="s">
        <v>11</v>
      </c>
      <c r="BI52" s="25" t="s">
        <v>11</v>
      </c>
      <c r="BJ52" s="25" t="s">
        <v>11</v>
      </c>
      <c r="BK52" s="25" t="s">
        <v>11</v>
      </c>
      <c r="BL52" s="25" t="s">
        <v>11</v>
      </c>
      <c r="BM52" s="25" t="s">
        <v>11</v>
      </c>
      <c r="BN52" s="25" t="s">
        <v>11</v>
      </c>
      <c r="BO52" s="25" t="s">
        <v>11</v>
      </c>
      <c r="BP52" s="25" t="s">
        <v>11</v>
      </c>
      <c r="BQ52" s="25" t="s">
        <v>11</v>
      </c>
      <c r="BR52" s="25" t="s">
        <v>11</v>
      </c>
      <c r="BS52" s="25" t="s">
        <v>11</v>
      </c>
      <c r="BT52" s="25" t="s">
        <v>11</v>
      </c>
      <c r="BU52" s="25" t="s">
        <v>11</v>
      </c>
      <c r="BV52" s="25" t="s">
        <v>11</v>
      </c>
      <c r="BW52" s="25" t="s">
        <v>11</v>
      </c>
      <c r="BX52" s="25" t="s">
        <v>11</v>
      </c>
      <c r="BY52" s="25" t="s">
        <v>11</v>
      </c>
      <c r="BZ52" s="25" t="s">
        <v>11</v>
      </c>
      <c r="CA52" s="25" t="s">
        <v>11</v>
      </c>
      <c r="CB52" s="25" t="s">
        <v>11</v>
      </c>
      <c r="CC52" s="25" t="s">
        <v>11</v>
      </c>
      <c r="CD52" s="25" t="s">
        <v>11</v>
      </c>
      <c r="CE52" s="25" t="s">
        <v>11</v>
      </c>
      <c r="CF52" s="25" t="s">
        <v>11</v>
      </c>
      <c r="CG52" s="25" t="s">
        <v>11</v>
      </c>
      <c r="CH52" s="25" t="s">
        <v>11</v>
      </c>
      <c r="CI52" s="25" t="s">
        <v>11</v>
      </c>
      <c r="CJ52" s="25" t="s">
        <v>11</v>
      </c>
      <c r="CK52" s="25" t="s">
        <v>11</v>
      </c>
      <c r="CL52" s="25" t="s">
        <v>11</v>
      </c>
      <c r="CM52" s="25" t="s">
        <v>11</v>
      </c>
      <c r="CN52" s="25" t="s">
        <v>11</v>
      </c>
      <c r="CO52" s="25" t="s">
        <v>11</v>
      </c>
      <c r="CP52" s="25" t="s">
        <v>11</v>
      </c>
      <c r="CQ52" s="25" t="s">
        <v>11</v>
      </c>
      <c r="CR52" s="25" t="s">
        <v>11</v>
      </c>
      <c r="CS52" s="25" t="s">
        <v>11</v>
      </c>
      <c r="CT52" s="25" t="s">
        <v>11</v>
      </c>
      <c r="CU52" s="25" t="s">
        <v>11</v>
      </c>
      <c r="CV52" s="25" t="s">
        <v>11</v>
      </c>
      <c r="CW52" s="26">
        <f t="shared" si="131"/>
        <v>0</v>
      </c>
      <c r="CX52" s="15">
        <f t="shared" si="132"/>
        <v>0</v>
      </c>
      <c r="DA52" s="5">
        <f t="shared" si="133"/>
        <v>84</v>
      </c>
      <c r="DB52" s="5">
        <f t="shared" si="134"/>
        <v>0</v>
      </c>
    </row>
    <row r="53" spans="2:106" ht="15" customHeight="1" x14ac:dyDescent="0.15">
      <c r="B53" s="44"/>
      <c r="C53" s="44"/>
      <c r="D53" s="44"/>
      <c r="E53" s="70" t="str">
        <f t="shared" si="135"/>
        <v xml:space="preserve"> </v>
      </c>
      <c r="F53" s="70"/>
      <c r="G53" s="70"/>
      <c r="H53" s="70"/>
      <c r="I53" s="70"/>
      <c r="J53" s="70"/>
      <c r="K53" s="70"/>
      <c r="L53" s="70" t="str">
        <f t="shared" si="136"/>
        <v/>
      </c>
      <c r="M53" s="70"/>
      <c r="N53" s="70"/>
      <c r="O53" s="70"/>
      <c r="P53" s="70"/>
      <c r="Q53" s="25" t="s">
        <v>11</v>
      </c>
      <c r="R53" s="25" t="s">
        <v>11</v>
      </c>
      <c r="S53" s="25" t="s">
        <v>11</v>
      </c>
      <c r="T53" s="25" t="s">
        <v>11</v>
      </c>
      <c r="U53" s="25" t="s">
        <v>11</v>
      </c>
      <c r="V53" s="25" t="s">
        <v>11</v>
      </c>
      <c r="W53" s="25" t="s">
        <v>11</v>
      </c>
      <c r="X53" s="25" t="s">
        <v>11</v>
      </c>
      <c r="Y53" s="25" t="s">
        <v>11</v>
      </c>
      <c r="Z53" s="25" t="s">
        <v>11</v>
      </c>
      <c r="AA53" s="25" t="s">
        <v>11</v>
      </c>
      <c r="AB53" s="25" t="s">
        <v>11</v>
      </c>
      <c r="AC53" s="25" t="s">
        <v>11</v>
      </c>
      <c r="AD53" s="25" t="s">
        <v>11</v>
      </c>
      <c r="AE53" s="25" t="s">
        <v>11</v>
      </c>
      <c r="AF53" s="25" t="s">
        <v>11</v>
      </c>
      <c r="AG53" s="25" t="s">
        <v>11</v>
      </c>
      <c r="AH53" s="25" t="s">
        <v>11</v>
      </c>
      <c r="AI53" s="25" t="s">
        <v>11</v>
      </c>
      <c r="AJ53" s="25" t="s">
        <v>11</v>
      </c>
      <c r="AK53" s="25" t="s">
        <v>11</v>
      </c>
      <c r="AL53" s="25" t="s">
        <v>11</v>
      </c>
      <c r="AM53" s="25" t="s">
        <v>11</v>
      </c>
      <c r="AN53" s="25" t="s">
        <v>11</v>
      </c>
      <c r="AO53" s="25" t="s">
        <v>11</v>
      </c>
      <c r="AP53" s="25" t="s">
        <v>11</v>
      </c>
      <c r="AQ53" s="25" t="s">
        <v>11</v>
      </c>
      <c r="AR53" s="25" t="s">
        <v>11</v>
      </c>
      <c r="AS53" s="25" t="s">
        <v>11</v>
      </c>
      <c r="AT53" s="25" t="s">
        <v>11</v>
      </c>
      <c r="AU53" s="25" t="s">
        <v>11</v>
      </c>
      <c r="AV53" s="25" t="s">
        <v>11</v>
      </c>
      <c r="AW53" s="25" t="s">
        <v>11</v>
      </c>
      <c r="AX53" s="25" t="s">
        <v>11</v>
      </c>
      <c r="AY53" s="25" t="s">
        <v>11</v>
      </c>
      <c r="AZ53" s="25" t="s">
        <v>11</v>
      </c>
      <c r="BA53" s="25" t="s">
        <v>11</v>
      </c>
      <c r="BB53" s="25" t="s">
        <v>11</v>
      </c>
      <c r="BC53" s="25" t="s">
        <v>11</v>
      </c>
      <c r="BD53" s="25" t="s">
        <v>11</v>
      </c>
      <c r="BE53" s="25" t="s">
        <v>11</v>
      </c>
      <c r="BF53" s="25" t="s">
        <v>11</v>
      </c>
      <c r="BG53" s="25" t="s">
        <v>11</v>
      </c>
      <c r="BH53" s="25" t="s">
        <v>11</v>
      </c>
      <c r="BI53" s="25" t="s">
        <v>11</v>
      </c>
      <c r="BJ53" s="25" t="s">
        <v>11</v>
      </c>
      <c r="BK53" s="25" t="s">
        <v>11</v>
      </c>
      <c r="BL53" s="25" t="s">
        <v>11</v>
      </c>
      <c r="BM53" s="25" t="s">
        <v>11</v>
      </c>
      <c r="BN53" s="25" t="s">
        <v>11</v>
      </c>
      <c r="BO53" s="25" t="s">
        <v>11</v>
      </c>
      <c r="BP53" s="25" t="s">
        <v>11</v>
      </c>
      <c r="BQ53" s="25" t="s">
        <v>11</v>
      </c>
      <c r="BR53" s="25" t="s">
        <v>11</v>
      </c>
      <c r="BS53" s="25" t="s">
        <v>11</v>
      </c>
      <c r="BT53" s="25" t="s">
        <v>11</v>
      </c>
      <c r="BU53" s="25" t="s">
        <v>11</v>
      </c>
      <c r="BV53" s="25" t="s">
        <v>11</v>
      </c>
      <c r="BW53" s="25" t="s">
        <v>11</v>
      </c>
      <c r="BX53" s="25" t="s">
        <v>11</v>
      </c>
      <c r="BY53" s="25" t="s">
        <v>11</v>
      </c>
      <c r="BZ53" s="25" t="s">
        <v>11</v>
      </c>
      <c r="CA53" s="25" t="s">
        <v>11</v>
      </c>
      <c r="CB53" s="25" t="s">
        <v>11</v>
      </c>
      <c r="CC53" s="25" t="s">
        <v>11</v>
      </c>
      <c r="CD53" s="25" t="s">
        <v>11</v>
      </c>
      <c r="CE53" s="25" t="s">
        <v>11</v>
      </c>
      <c r="CF53" s="25" t="s">
        <v>11</v>
      </c>
      <c r="CG53" s="25" t="s">
        <v>11</v>
      </c>
      <c r="CH53" s="25" t="s">
        <v>11</v>
      </c>
      <c r="CI53" s="25" t="s">
        <v>11</v>
      </c>
      <c r="CJ53" s="25" t="s">
        <v>11</v>
      </c>
      <c r="CK53" s="25" t="s">
        <v>11</v>
      </c>
      <c r="CL53" s="25" t="s">
        <v>11</v>
      </c>
      <c r="CM53" s="25" t="s">
        <v>11</v>
      </c>
      <c r="CN53" s="25" t="s">
        <v>11</v>
      </c>
      <c r="CO53" s="25" t="s">
        <v>11</v>
      </c>
      <c r="CP53" s="25" t="s">
        <v>11</v>
      </c>
      <c r="CQ53" s="25" t="s">
        <v>11</v>
      </c>
      <c r="CR53" s="25" t="s">
        <v>11</v>
      </c>
      <c r="CS53" s="25" t="s">
        <v>11</v>
      </c>
      <c r="CT53" s="25" t="s">
        <v>11</v>
      </c>
      <c r="CU53" s="25" t="s">
        <v>11</v>
      </c>
      <c r="CV53" s="25" t="s">
        <v>11</v>
      </c>
      <c r="CW53" s="26">
        <f t="shared" si="131"/>
        <v>0</v>
      </c>
      <c r="CX53" s="15">
        <f t="shared" si="132"/>
        <v>0</v>
      </c>
      <c r="DA53" s="5">
        <f t="shared" si="133"/>
        <v>84</v>
      </c>
      <c r="DB53" s="5">
        <f t="shared" si="134"/>
        <v>0</v>
      </c>
    </row>
    <row r="54" spans="2:106" ht="15" customHeight="1" x14ac:dyDescent="0.15">
      <c r="B54" s="44"/>
      <c r="C54" s="44"/>
      <c r="D54" s="44"/>
      <c r="E54" s="70" t="str">
        <f t="shared" si="135"/>
        <v xml:space="preserve"> </v>
      </c>
      <c r="F54" s="70"/>
      <c r="G54" s="70"/>
      <c r="H54" s="70"/>
      <c r="I54" s="70"/>
      <c r="J54" s="70"/>
      <c r="K54" s="70"/>
      <c r="L54" s="70" t="str">
        <f t="shared" si="136"/>
        <v/>
      </c>
      <c r="M54" s="70"/>
      <c r="N54" s="70"/>
      <c r="O54" s="70"/>
      <c r="P54" s="70"/>
      <c r="Q54" s="25" t="s">
        <v>11</v>
      </c>
      <c r="R54" s="25" t="s">
        <v>11</v>
      </c>
      <c r="S54" s="25" t="s">
        <v>11</v>
      </c>
      <c r="T54" s="25" t="s">
        <v>11</v>
      </c>
      <c r="U54" s="25" t="s">
        <v>11</v>
      </c>
      <c r="V54" s="25" t="s">
        <v>11</v>
      </c>
      <c r="W54" s="25" t="s">
        <v>11</v>
      </c>
      <c r="X54" s="25" t="s">
        <v>11</v>
      </c>
      <c r="Y54" s="25" t="s">
        <v>11</v>
      </c>
      <c r="Z54" s="25" t="s">
        <v>11</v>
      </c>
      <c r="AA54" s="25" t="s">
        <v>11</v>
      </c>
      <c r="AB54" s="25" t="s">
        <v>11</v>
      </c>
      <c r="AC54" s="25" t="s">
        <v>11</v>
      </c>
      <c r="AD54" s="25" t="s">
        <v>11</v>
      </c>
      <c r="AE54" s="25" t="s">
        <v>11</v>
      </c>
      <c r="AF54" s="25" t="s">
        <v>11</v>
      </c>
      <c r="AG54" s="25" t="s">
        <v>11</v>
      </c>
      <c r="AH54" s="25" t="s">
        <v>11</v>
      </c>
      <c r="AI54" s="25" t="s">
        <v>11</v>
      </c>
      <c r="AJ54" s="25" t="s">
        <v>11</v>
      </c>
      <c r="AK54" s="25" t="s">
        <v>11</v>
      </c>
      <c r="AL54" s="25" t="s">
        <v>11</v>
      </c>
      <c r="AM54" s="25" t="s">
        <v>11</v>
      </c>
      <c r="AN54" s="25" t="s">
        <v>11</v>
      </c>
      <c r="AO54" s="25" t="s">
        <v>11</v>
      </c>
      <c r="AP54" s="25" t="s">
        <v>11</v>
      </c>
      <c r="AQ54" s="25" t="s">
        <v>11</v>
      </c>
      <c r="AR54" s="25" t="s">
        <v>11</v>
      </c>
      <c r="AS54" s="25" t="s">
        <v>11</v>
      </c>
      <c r="AT54" s="25" t="s">
        <v>11</v>
      </c>
      <c r="AU54" s="25" t="s">
        <v>11</v>
      </c>
      <c r="AV54" s="25" t="s">
        <v>11</v>
      </c>
      <c r="AW54" s="25" t="s">
        <v>11</v>
      </c>
      <c r="AX54" s="25" t="s">
        <v>11</v>
      </c>
      <c r="AY54" s="25" t="s">
        <v>11</v>
      </c>
      <c r="AZ54" s="25" t="s">
        <v>11</v>
      </c>
      <c r="BA54" s="25" t="s">
        <v>11</v>
      </c>
      <c r="BB54" s="25" t="s">
        <v>11</v>
      </c>
      <c r="BC54" s="25" t="s">
        <v>11</v>
      </c>
      <c r="BD54" s="25" t="s">
        <v>11</v>
      </c>
      <c r="BE54" s="25" t="s">
        <v>11</v>
      </c>
      <c r="BF54" s="25" t="s">
        <v>11</v>
      </c>
      <c r="BG54" s="25" t="s">
        <v>11</v>
      </c>
      <c r="BH54" s="25" t="s">
        <v>11</v>
      </c>
      <c r="BI54" s="25" t="s">
        <v>11</v>
      </c>
      <c r="BJ54" s="25" t="s">
        <v>11</v>
      </c>
      <c r="BK54" s="25" t="s">
        <v>11</v>
      </c>
      <c r="BL54" s="25" t="s">
        <v>11</v>
      </c>
      <c r="BM54" s="25" t="s">
        <v>11</v>
      </c>
      <c r="BN54" s="25" t="s">
        <v>11</v>
      </c>
      <c r="BO54" s="25" t="s">
        <v>11</v>
      </c>
      <c r="BP54" s="25" t="s">
        <v>11</v>
      </c>
      <c r="BQ54" s="25" t="s">
        <v>11</v>
      </c>
      <c r="BR54" s="25" t="s">
        <v>11</v>
      </c>
      <c r="BS54" s="25" t="s">
        <v>11</v>
      </c>
      <c r="BT54" s="25" t="s">
        <v>11</v>
      </c>
      <c r="BU54" s="25" t="s">
        <v>11</v>
      </c>
      <c r="BV54" s="25" t="s">
        <v>11</v>
      </c>
      <c r="BW54" s="25" t="s">
        <v>11</v>
      </c>
      <c r="BX54" s="25" t="s">
        <v>11</v>
      </c>
      <c r="BY54" s="25" t="s">
        <v>11</v>
      </c>
      <c r="BZ54" s="25" t="s">
        <v>11</v>
      </c>
      <c r="CA54" s="25" t="s">
        <v>11</v>
      </c>
      <c r="CB54" s="25" t="s">
        <v>11</v>
      </c>
      <c r="CC54" s="25" t="s">
        <v>11</v>
      </c>
      <c r="CD54" s="25" t="s">
        <v>11</v>
      </c>
      <c r="CE54" s="25" t="s">
        <v>11</v>
      </c>
      <c r="CF54" s="25" t="s">
        <v>11</v>
      </c>
      <c r="CG54" s="25" t="s">
        <v>11</v>
      </c>
      <c r="CH54" s="25" t="s">
        <v>11</v>
      </c>
      <c r="CI54" s="25" t="s">
        <v>11</v>
      </c>
      <c r="CJ54" s="25" t="s">
        <v>11</v>
      </c>
      <c r="CK54" s="25" t="s">
        <v>11</v>
      </c>
      <c r="CL54" s="25" t="s">
        <v>11</v>
      </c>
      <c r="CM54" s="25" t="s">
        <v>11</v>
      </c>
      <c r="CN54" s="25" t="s">
        <v>11</v>
      </c>
      <c r="CO54" s="25" t="s">
        <v>11</v>
      </c>
      <c r="CP54" s="25" t="s">
        <v>11</v>
      </c>
      <c r="CQ54" s="25" t="s">
        <v>11</v>
      </c>
      <c r="CR54" s="25" t="s">
        <v>11</v>
      </c>
      <c r="CS54" s="25" t="s">
        <v>11</v>
      </c>
      <c r="CT54" s="25" t="s">
        <v>11</v>
      </c>
      <c r="CU54" s="25" t="s">
        <v>11</v>
      </c>
      <c r="CV54" s="25" t="s">
        <v>11</v>
      </c>
      <c r="CW54" s="26">
        <f t="shared" si="131"/>
        <v>0</v>
      </c>
      <c r="CX54" s="15">
        <f t="shared" si="132"/>
        <v>0</v>
      </c>
      <c r="DA54" s="5">
        <f t="shared" si="133"/>
        <v>84</v>
      </c>
      <c r="DB54" s="5">
        <f t="shared" si="134"/>
        <v>0</v>
      </c>
    </row>
    <row r="55" spans="2:106" ht="15" customHeight="1" x14ac:dyDescent="0.15">
      <c r="B55" s="44"/>
      <c r="C55" s="44"/>
      <c r="D55" s="44"/>
      <c r="E55" s="70" t="str">
        <f t="shared" si="135"/>
        <v xml:space="preserve"> </v>
      </c>
      <c r="F55" s="70"/>
      <c r="G55" s="70"/>
      <c r="H55" s="70"/>
      <c r="I55" s="70"/>
      <c r="J55" s="70"/>
      <c r="K55" s="70"/>
      <c r="L55" s="70" t="str">
        <f t="shared" si="136"/>
        <v/>
      </c>
      <c r="M55" s="70"/>
      <c r="N55" s="70"/>
      <c r="O55" s="70"/>
      <c r="P55" s="70"/>
      <c r="Q55" s="25" t="s">
        <v>11</v>
      </c>
      <c r="R55" s="25" t="s">
        <v>11</v>
      </c>
      <c r="S55" s="25" t="s">
        <v>11</v>
      </c>
      <c r="T55" s="25" t="s">
        <v>11</v>
      </c>
      <c r="U55" s="25" t="s">
        <v>11</v>
      </c>
      <c r="V55" s="25" t="s">
        <v>11</v>
      </c>
      <c r="W55" s="25" t="s">
        <v>11</v>
      </c>
      <c r="X55" s="25" t="s">
        <v>11</v>
      </c>
      <c r="Y55" s="25" t="s">
        <v>11</v>
      </c>
      <c r="Z55" s="25" t="s">
        <v>11</v>
      </c>
      <c r="AA55" s="25" t="s">
        <v>11</v>
      </c>
      <c r="AB55" s="25" t="s">
        <v>11</v>
      </c>
      <c r="AC55" s="25" t="s">
        <v>11</v>
      </c>
      <c r="AD55" s="25" t="s">
        <v>11</v>
      </c>
      <c r="AE55" s="25" t="s">
        <v>11</v>
      </c>
      <c r="AF55" s="25" t="s">
        <v>11</v>
      </c>
      <c r="AG55" s="25" t="s">
        <v>11</v>
      </c>
      <c r="AH55" s="25" t="s">
        <v>11</v>
      </c>
      <c r="AI55" s="25" t="s">
        <v>11</v>
      </c>
      <c r="AJ55" s="25" t="s">
        <v>11</v>
      </c>
      <c r="AK55" s="25" t="s">
        <v>11</v>
      </c>
      <c r="AL55" s="25" t="s">
        <v>11</v>
      </c>
      <c r="AM55" s="25" t="s">
        <v>11</v>
      </c>
      <c r="AN55" s="25" t="s">
        <v>11</v>
      </c>
      <c r="AO55" s="25" t="s">
        <v>11</v>
      </c>
      <c r="AP55" s="25" t="s">
        <v>11</v>
      </c>
      <c r="AQ55" s="25" t="s">
        <v>11</v>
      </c>
      <c r="AR55" s="25" t="s">
        <v>11</v>
      </c>
      <c r="AS55" s="25" t="s">
        <v>11</v>
      </c>
      <c r="AT55" s="25" t="s">
        <v>11</v>
      </c>
      <c r="AU55" s="25" t="s">
        <v>11</v>
      </c>
      <c r="AV55" s="25" t="s">
        <v>11</v>
      </c>
      <c r="AW55" s="25" t="s">
        <v>11</v>
      </c>
      <c r="AX55" s="25" t="s">
        <v>11</v>
      </c>
      <c r="AY55" s="25" t="s">
        <v>11</v>
      </c>
      <c r="AZ55" s="25" t="s">
        <v>11</v>
      </c>
      <c r="BA55" s="25" t="s">
        <v>11</v>
      </c>
      <c r="BB55" s="25" t="s">
        <v>11</v>
      </c>
      <c r="BC55" s="25" t="s">
        <v>11</v>
      </c>
      <c r="BD55" s="25" t="s">
        <v>11</v>
      </c>
      <c r="BE55" s="25" t="s">
        <v>11</v>
      </c>
      <c r="BF55" s="25" t="s">
        <v>11</v>
      </c>
      <c r="BG55" s="25" t="s">
        <v>11</v>
      </c>
      <c r="BH55" s="25" t="s">
        <v>11</v>
      </c>
      <c r="BI55" s="25" t="s">
        <v>11</v>
      </c>
      <c r="BJ55" s="25" t="s">
        <v>11</v>
      </c>
      <c r="BK55" s="25" t="s">
        <v>11</v>
      </c>
      <c r="BL55" s="25" t="s">
        <v>11</v>
      </c>
      <c r="BM55" s="25" t="s">
        <v>11</v>
      </c>
      <c r="BN55" s="25" t="s">
        <v>11</v>
      </c>
      <c r="BO55" s="25" t="s">
        <v>11</v>
      </c>
      <c r="BP55" s="25" t="s">
        <v>11</v>
      </c>
      <c r="BQ55" s="25" t="s">
        <v>11</v>
      </c>
      <c r="BR55" s="25" t="s">
        <v>11</v>
      </c>
      <c r="BS55" s="25" t="s">
        <v>11</v>
      </c>
      <c r="BT55" s="25" t="s">
        <v>11</v>
      </c>
      <c r="BU55" s="25" t="s">
        <v>11</v>
      </c>
      <c r="BV55" s="25" t="s">
        <v>11</v>
      </c>
      <c r="BW55" s="25" t="s">
        <v>11</v>
      </c>
      <c r="BX55" s="25" t="s">
        <v>11</v>
      </c>
      <c r="BY55" s="25" t="s">
        <v>11</v>
      </c>
      <c r="BZ55" s="25" t="s">
        <v>11</v>
      </c>
      <c r="CA55" s="25" t="s">
        <v>11</v>
      </c>
      <c r="CB55" s="25" t="s">
        <v>11</v>
      </c>
      <c r="CC55" s="25" t="s">
        <v>11</v>
      </c>
      <c r="CD55" s="25" t="s">
        <v>11</v>
      </c>
      <c r="CE55" s="25" t="s">
        <v>11</v>
      </c>
      <c r="CF55" s="25" t="s">
        <v>11</v>
      </c>
      <c r="CG55" s="25" t="s">
        <v>11</v>
      </c>
      <c r="CH55" s="25" t="s">
        <v>11</v>
      </c>
      <c r="CI55" s="25" t="s">
        <v>11</v>
      </c>
      <c r="CJ55" s="25" t="s">
        <v>11</v>
      </c>
      <c r="CK55" s="25" t="s">
        <v>11</v>
      </c>
      <c r="CL55" s="25" t="s">
        <v>11</v>
      </c>
      <c r="CM55" s="25" t="s">
        <v>11</v>
      </c>
      <c r="CN55" s="25" t="s">
        <v>11</v>
      </c>
      <c r="CO55" s="25" t="s">
        <v>11</v>
      </c>
      <c r="CP55" s="25" t="s">
        <v>11</v>
      </c>
      <c r="CQ55" s="25" t="s">
        <v>11</v>
      </c>
      <c r="CR55" s="25" t="s">
        <v>11</v>
      </c>
      <c r="CS55" s="25" t="s">
        <v>11</v>
      </c>
      <c r="CT55" s="25" t="s">
        <v>11</v>
      </c>
      <c r="CU55" s="25" t="s">
        <v>11</v>
      </c>
      <c r="CV55" s="25" t="s">
        <v>11</v>
      </c>
      <c r="CW55" s="26">
        <f t="shared" si="131"/>
        <v>0</v>
      </c>
      <c r="CX55" s="15">
        <f t="shared" si="132"/>
        <v>0</v>
      </c>
      <c r="DA55" s="5">
        <f t="shared" si="133"/>
        <v>84</v>
      </c>
      <c r="DB55" s="5">
        <f t="shared" si="134"/>
        <v>0</v>
      </c>
    </row>
    <row r="56" spans="2:106" ht="15" customHeight="1" x14ac:dyDescent="0.15">
      <c r="B56" s="44"/>
      <c r="C56" s="44"/>
      <c r="D56" s="44"/>
      <c r="E56" s="70" t="str">
        <f t="shared" si="135"/>
        <v xml:space="preserve"> </v>
      </c>
      <c r="F56" s="70"/>
      <c r="G56" s="70"/>
      <c r="H56" s="70"/>
      <c r="I56" s="70"/>
      <c r="J56" s="70"/>
      <c r="K56" s="70"/>
      <c r="L56" s="70" t="str">
        <f t="shared" si="136"/>
        <v/>
      </c>
      <c r="M56" s="70"/>
      <c r="N56" s="70"/>
      <c r="O56" s="70"/>
      <c r="P56" s="70"/>
      <c r="Q56" s="25" t="s">
        <v>11</v>
      </c>
      <c r="R56" s="25" t="s">
        <v>11</v>
      </c>
      <c r="S56" s="25" t="s">
        <v>11</v>
      </c>
      <c r="T56" s="25" t="s">
        <v>11</v>
      </c>
      <c r="U56" s="25" t="s">
        <v>11</v>
      </c>
      <c r="V56" s="25" t="s">
        <v>11</v>
      </c>
      <c r="W56" s="25" t="s">
        <v>11</v>
      </c>
      <c r="X56" s="25" t="s">
        <v>11</v>
      </c>
      <c r="Y56" s="25" t="s">
        <v>11</v>
      </c>
      <c r="Z56" s="25" t="s">
        <v>11</v>
      </c>
      <c r="AA56" s="25" t="s">
        <v>11</v>
      </c>
      <c r="AB56" s="25" t="s">
        <v>11</v>
      </c>
      <c r="AC56" s="25" t="s">
        <v>11</v>
      </c>
      <c r="AD56" s="25" t="s">
        <v>11</v>
      </c>
      <c r="AE56" s="25" t="s">
        <v>11</v>
      </c>
      <c r="AF56" s="25" t="s">
        <v>11</v>
      </c>
      <c r="AG56" s="25" t="s">
        <v>11</v>
      </c>
      <c r="AH56" s="25" t="s">
        <v>11</v>
      </c>
      <c r="AI56" s="25" t="s">
        <v>11</v>
      </c>
      <c r="AJ56" s="25" t="s">
        <v>11</v>
      </c>
      <c r="AK56" s="25" t="s">
        <v>11</v>
      </c>
      <c r="AL56" s="25" t="s">
        <v>11</v>
      </c>
      <c r="AM56" s="25" t="s">
        <v>11</v>
      </c>
      <c r="AN56" s="25" t="s">
        <v>11</v>
      </c>
      <c r="AO56" s="25" t="s">
        <v>11</v>
      </c>
      <c r="AP56" s="25" t="s">
        <v>11</v>
      </c>
      <c r="AQ56" s="25" t="s">
        <v>11</v>
      </c>
      <c r="AR56" s="25" t="s">
        <v>11</v>
      </c>
      <c r="AS56" s="25" t="s">
        <v>11</v>
      </c>
      <c r="AT56" s="25" t="s">
        <v>11</v>
      </c>
      <c r="AU56" s="25" t="s">
        <v>11</v>
      </c>
      <c r="AV56" s="25" t="s">
        <v>11</v>
      </c>
      <c r="AW56" s="25" t="s">
        <v>11</v>
      </c>
      <c r="AX56" s="25" t="s">
        <v>11</v>
      </c>
      <c r="AY56" s="25" t="s">
        <v>11</v>
      </c>
      <c r="AZ56" s="25" t="s">
        <v>11</v>
      </c>
      <c r="BA56" s="25" t="s">
        <v>11</v>
      </c>
      <c r="BB56" s="25" t="s">
        <v>11</v>
      </c>
      <c r="BC56" s="25" t="s">
        <v>11</v>
      </c>
      <c r="BD56" s="25" t="s">
        <v>11</v>
      </c>
      <c r="BE56" s="25" t="s">
        <v>11</v>
      </c>
      <c r="BF56" s="25" t="s">
        <v>11</v>
      </c>
      <c r="BG56" s="25" t="s">
        <v>11</v>
      </c>
      <c r="BH56" s="25" t="s">
        <v>11</v>
      </c>
      <c r="BI56" s="25" t="s">
        <v>11</v>
      </c>
      <c r="BJ56" s="25" t="s">
        <v>11</v>
      </c>
      <c r="BK56" s="25" t="s">
        <v>11</v>
      </c>
      <c r="BL56" s="25" t="s">
        <v>11</v>
      </c>
      <c r="BM56" s="25" t="s">
        <v>11</v>
      </c>
      <c r="BN56" s="25" t="s">
        <v>11</v>
      </c>
      <c r="BO56" s="25" t="s">
        <v>11</v>
      </c>
      <c r="BP56" s="25" t="s">
        <v>11</v>
      </c>
      <c r="BQ56" s="25" t="s">
        <v>11</v>
      </c>
      <c r="BR56" s="25" t="s">
        <v>11</v>
      </c>
      <c r="BS56" s="25" t="s">
        <v>11</v>
      </c>
      <c r="BT56" s="25" t="s">
        <v>11</v>
      </c>
      <c r="BU56" s="25" t="s">
        <v>11</v>
      </c>
      <c r="BV56" s="25" t="s">
        <v>11</v>
      </c>
      <c r="BW56" s="25" t="s">
        <v>11</v>
      </c>
      <c r="BX56" s="25" t="s">
        <v>11</v>
      </c>
      <c r="BY56" s="25" t="s">
        <v>11</v>
      </c>
      <c r="BZ56" s="25" t="s">
        <v>11</v>
      </c>
      <c r="CA56" s="25" t="s">
        <v>11</v>
      </c>
      <c r="CB56" s="25" t="s">
        <v>11</v>
      </c>
      <c r="CC56" s="25" t="s">
        <v>11</v>
      </c>
      <c r="CD56" s="25" t="s">
        <v>11</v>
      </c>
      <c r="CE56" s="25" t="s">
        <v>11</v>
      </c>
      <c r="CF56" s="25" t="s">
        <v>11</v>
      </c>
      <c r="CG56" s="25" t="s">
        <v>11</v>
      </c>
      <c r="CH56" s="25" t="s">
        <v>11</v>
      </c>
      <c r="CI56" s="25" t="s">
        <v>11</v>
      </c>
      <c r="CJ56" s="25" t="s">
        <v>11</v>
      </c>
      <c r="CK56" s="25" t="s">
        <v>11</v>
      </c>
      <c r="CL56" s="25" t="s">
        <v>11</v>
      </c>
      <c r="CM56" s="25" t="s">
        <v>11</v>
      </c>
      <c r="CN56" s="25" t="s">
        <v>11</v>
      </c>
      <c r="CO56" s="25" t="s">
        <v>11</v>
      </c>
      <c r="CP56" s="25" t="s">
        <v>11</v>
      </c>
      <c r="CQ56" s="25" t="s">
        <v>11</v>
      </c>
      <c r="CR56" s="25" t="s">
        <v>11</v>
      </c>
      <c r="CS56" s="25" t="s">
        <v>11</v>
      </c>
      <c r="CT56" s="25" t="s">
        <v>11</v>
      </c>
      <c r="CU56" s="25" t="s">
        <v>11</v>
      </c>
      <c r="CV56" s="25" t="s">
        <v>11</v>
      </c>
      <c r="CW56" s="26">
        <f t="shared" si="131"/>
        <v>0</v>
      </c>
      <c r="CX56" s="15">
        <f t="shared" si="132"/>
        <v>0</v>
      </c>
      <c r="DA56" s="5">
        <f t="shared" si="133"/>
        <v>84</v>
      </c>
      <c r="DB56" s="5">
        <f t="shared" si="134"/>
        <v>0</v>
      </c>
    </row>
  </sheetData>
  <sheetProtection selectLockedCells="1" selectUnlockedCells="1"/>
  <mergeCells count="170">
    <mergeCell ref="B54:D54"/>
    <mergeCell ref="L54:P54"/>
    <mergeCell ref="B55:D55"/>
    <mergeCell ref="L55:P55"/>
    <mergeCell ref="B56:D56"/>
    <mergeCell ref="L56:P56"/>
    <mergeCell ref="B52:D52"/>
    <mergeCell ref="E52:K52"/>
    <mergeCell ref="L52:P52"/>
    <mergeCell ref="B53:D53"/>
    <mergeCell ref="E53:K53"/>
    <mergeCell ref="L53:P53"/>
    <mergeCell ref="E55:K55"/>
    <mergeCell ref="E56:K56"/>
    <mergeCell ref="E54:K54"/>
    <mergeCell ref="B49:D49"/>
    <mergeCell ref="L49:P49"/>
    <mergeCell ref="B50:D50"/>
    <mergeCell ref="L50:P50"/>
    <mergeCell ref="B51:D51"/>
    <mergeCell ref="E51:K51"/>
    <mergeCell ref="L51:P51"/>
    <mergeCell ref="B46:D46"/>
    <mergeCell ref="L46:P46"/>
    <mergeCell ref="B47:D47"/>
    <mergeCell ref="L47:P47"/>
    <mergeCell ref="B48:D48"/>
    <mergeCell ref="L48:P48"/>
    <mergeCell ref="E48:K48"/>
    <mergeCell ref="E49:K49"/>
    <mergeCell ref="E50:K50"/>
    <mergeCell ref="E46:K46"/>
    <mergeCell ref="E47:K47"/>
    <mergeCell ref="B43:D44"/>
    <mergeCell ref="E43:K44"/>
    <mergeCell ref="L43:P44"/>
    <mergeCell ref="CW43:CW44"/>
    <mergeCell ref="CX43:CX44"/>
    <mergeCell ref="B45:D45"/>
    <mergeCell ref="E45:K45"/>
    <mergeCell ref="L45:P45"/>
    <mergeCell ref="B35:D35"/>
    <mergeCell ref="E35:K35"/>
    <mergeCell ref="L35:P35"/>
    <mergeCell ref="B36:D36"/>
    <mergeCell ref="E36:K36"/>
    <mergeCell ref="L36:P36"/>
    <mergeCell ref="L32:P32"/>
    <mergeCell ref="L39:P39"/>
    <mergeCell ref="B40:D40"/>
    <mergeCell ref="E40:K40"/>
    <mergeCell ref="L40:P40"/>
    <mergeCell ref="B31:D31"/>
    <mergeCell ref="E31:K31"/>
    <mergeCell ref="L31:P31"/>
    <mergeCell ref="B32:D32"/>
    <mergeCell ref="E32:K32"/>
    <mergeCell ref="B33:D33"/>
    <mergeCell ref="E33:K33"/>
    <mergeCell ref="L33:P33"/>
    <mergeCell ref="B34:D34"/>
    <mergeCell ref="E34:K34"/>
    <mergeCell ref="L34:P34"/>
    <mergeCell ref="B39:D39"/>
    <mergeCell ref="E39:K39"/>
    <mergeCell ref="B37:D37"/>
    <mergeCell ref="B38:D38"/>
    <mergeCell ref="E37:K37"/>
    <mergeCell ref="L37:P37"/>
    <mergeCell ref="E38:K38"/>
    <mergeCell ref="L38:P38"/>
    <mergeCell ref="CW27:CW28"/>
    <mergeCell ref="CX27:CX28"/>
    <mergeCell ref="B29:D29"/>
    <mergeCell ref="E29:K29"/>
    <mergeCell ref="L29:P29"/>
    <mergeCell ref="B30:D30"/>
    <mergeCell ref="E30:K30"/>
    <mergeCell ref="L30:P30"/>
    <mergeCell ref="L17:P17"/>
    <mergeCell ref="Q17:T17"/>
    <mergeCell ref="U17:X17"/>
    <mergeCell ref="Y17:AB17"/>
    <mergeCell ref="B27:D28"/>
    <mergeCell ref="E27:K28"/>
    <mergeCell ref="L27:P28"/>
    <mergeCell ref="E18:K18"/>
    <mergeCell ref="L18:P18"/>
    <mergeCell ref="E19:K19"/>
    <mergeCell ref="E23:K23"/>
    <mergeCell ref="L23:P23"/>
    <mergeCell ref="E24:K24"/>
    <mergeCell ref="L24:P24"/>
    <mergeCell ref="Q18:T18"/>
    <mergeCell ref="Q22:T22"/>
    <mergeCell ref="E20:K20"/>
    <mergeCell ref="L20:P20"/>
    <mergeCell ref="E21:K21"/>
    <mergeCell ref="L21:P21"/>
    <mergeCell ref="E22:K22"/>
    <mergeCell ref="L22:P22"/>
    <mergeCell ref="Y24:AB24"/>
    <mergeCell ref="AC13:AF24"/>
    <mergeCell ref="Y21:AB21"/>
    <mergeCell ref="U22:X22"/>
    <mergeCell ref="Y22:AB22"/>
    <mergeCell ref="Q23:T23"/>
    <mergeCell ref="U23:X23"/>
    <mergeCell ref="Y23:AB23"/>
    <mergeCell ref="Y18:AB18"/>
    <mergeCell ref="Q19:T19"/>
    <mergeCell ref="U19:X19"/>
    <mergeCell ref="Y19:AB19"/>
    <mergeCell ref="Q20:T20"/>
    <mergeCell ref="U20:X20"/>
    <mergeCell ref="Y20:AB20"/>
    <mergeCell ref="B16:D16"/>
    <mergeCell ref="E16:K16"/>
    <mergeCell ref="L16:P16"/>
    <mergeCell ref="Q16:T16"/>
    <mergeCell ref="U16:X16"/>
    <mergeCell ref="Y16:AB16"/>
    <mergeCell ref="B17:D17"/>
    <mergeCell ref="E17:K17"/>
    <mergeCell ref="U18:X18"/>
    <mergeCell ref="B15:D15"/>
    <mergeCell ref="E15:K15"/>
    <mergeCell ref="L15:P15"/>
    <mergeCell ref="Q15:T15"/>
    <mergeCell ref="U15:X15"/>
    <mergeCell ref="Y15:AB15"/>
    <mergeCell ref="B14:D14"/>
    <mergeCell ref="E14:K14"/>
    <mergeCell ref="L14:P14"/>
    <mergeCell ref="Q14:T14"/>
    <mergeCell ref="U14:X14"/>
    <mergeCell ref="Y14:AB14"/>
    <mergeCell ref="E2:DB3"/>
    <mergeCell ref="E5:K5"/>
    <mergeCell ref="E6:K6"/>
    <mergeCell ref="E7:K7"/>
    <mergeCell ref="B13:D13"/>
    <mergeCell ref="E13:K13"/>
    <mergeCell ref="L13:P13"/>
    <mergeCell ref="Q13:T13"/>
    <mergeCell ref="U13:X13"/>
    <mergeCell ref="Y13:AB13"/>
    <mergeCell ref="E8:K8"/>
    <mergeCell ref="E9:K9"/>
    <mergeCell ref="B11:D12"/>
    <mergeCell ref="E11:K12"/>
    <mergeCell ref="L11:P12"/>
    <mergeCell ref="Q11:T12"/>
    <mergeCell ref="U11:X12"/>
    <mergeCell ref="Y11:AB12"/>
    <mergeCell ref="AC11:AF12"/>
    <mergeCell ref="L5:AF5"/>
    <mergeCell ref="L6:AF6"/>
    <mergeCell ref="L7:AF7"/>
    <mergeCell ref="L8:AF8"/>
    <mergeCell ref="L9:AF9"/>
    <mergeCell ref="AG22:AI22"/>
    <mergeCell ref="AG23:AI24"/>
    <mergeCell ref="BV12:CC12"/>
    <mergeCell ref="BQ12:BT12"/>
    <mergeCell ref="Q21:T21"/>
    <mergeCell ref="U21:X21"/>
    <mergeCell ref="Q24:T24"/>
    <mergeCell ref="U24:X24"/>
    <mergeCell ref="L19:P19"/>
  </mergeCells>
  <phoneticPr fontId="1"/>
  <conditionalFormatting sqref="Q28:CV28 Q44:CV44">
    <cfRule type="containsText" dxfId="49" priority="139" operator="containsText" text="日">
      <formula>NOT(ISERROR(SEARCH("日",Q28)))</formula>
    </cfRule>
    <cfRule type="containsText" dxfId="48" priority="140" operator="containsText" text="土">
      <formula>NOT(ISERROR(SEARCH("土",Q28)))</formula>
    </cfRule>
  </conditionalFormatting>
  <conditionalFormatting sqref="Q40:BQ40 BU40:CV40 Q32:BT32 Q50:BP56 BT50:CT56 CU45:CV56 Q45:CT49 Q29:CS31">
    <cfRule type="containsText" dxfId="47" priority="136" operator="containsText" text="退">
      <formula>NOT(ISERROR(SEARCH("退",Q29)))</formula>
    </cfRule>
    <cfRule type="containsText" dxfId="46" priority="137" operator="containsText" text="入">
      <formula>NOT(ISERROR(SEARCH("入",Q29)))</formula>
    </cfRule>
    <cfRule type="cellIs" dxfId="45" priority="138" operator="equal">
      <formula>"休"</formula>
    </cfRule>
  </conditionalFormatting>
  <conditionalFormatting sqref="Q40:BQ40 BU40:CV40 Q32:BT32 Q50:BP56 BT50:CT56 CU45:CV56 Q45:CT49 Q29:CS31">
    <cfRule type="containsText" dxfId="44" priority="135" operator="containsText" text="外">
      <formula>NOT(ISERROR(SEARCH("外",Q29)))</formula>
    </cfRule>
  </conditionalFormatting>
  <conditionalFormatting sqref="Q40:BQ40 BU40:CV40 Q32:BT32 Q50:BP56 BT50:CT56 CU45:CV56 Q45:CT49 Q29:CS31">
    <cfRule type="containsText" dxfId="43" priority="134" operator="containsText" text="－">
      <formula>NOT(ISERROR(SEARCH("－",Q29)))</formula>
    </cfRule>
  </conditionalFormatting>
  <conditionalFormatting sqref="Q40:BQ40 BU40:CV40 Q32:BT32 Q50:BP56 BT50:CT56 CU45:CV56 Q45:CT49 Q29:CS31">
    <cfRule type="containsText" dxfId="42" priority="133" operator="containsText" text="出">
      <formula>NOT(ISERROR(SEARCH("出",Q29)))</formula>
    </cfRule>
  </conditionalFormatting>
  <conditionalFormatting sqref="Q33:BR33 Q39:BQ39 BU39:CV39 Q34:BQ34 BU34:CV34">
    <cfRule type="containsText" dxfId="41" priority="60" operator="containsText" text="退">
      <formula>NOT(ISERROR(SEARCH("退",Q33)))</formula>
    </cfRule>
    <cfRule type="containsText" dxfId="40" priority="61" operator="containsText" text="入">
      <formula>NOT(ISERROR(SEARCH("入",Q33)))</formula>
    </cfRule>
    <cfRule type="cellIs" dxfId="39" priority="62" operator="equal">
      <formula>"休"</formula>
    </cfRule>
  </conditionalFormatting>
  <conditionalFormatting sqref="Q33:BR33 Q39:BQ39 BU39:CV39 Q34:BQ34 BU34:CV34">
    <cfRule type="containsText" dxfId="38" priority="59" operator="containsText" text="外">
      <formula>NOT(ISERROR(SEARCH("外",Q33)))</formula>
    </cfRule>
  </conditionalFormatting>
  <conditionalFormatting sqref="Q33:BR33 Q39:BQ39 BU39:CV39 Q34:BQ34 BU34:CV34">
    <cfRule type="containsText" dxfId="37" priority="58" operator="containsText" text="－">
      <formula>NOT(ISERROR(SEARCH("－",Q33)))</formula>
    </cfRule>
  </conditionalFormatting>
  <conditionalFormatting sqref="Q33:BR33 Q39:BQ39 BU39:CV39 Q34:BQ34 BU34:CV34">
    <cfRule type="containsText" dxfId="36" priority="57" operator="containsText" text="出">
      <formula>NOT(ISERROR(SEARCH("出",Q33)))</formula>
    </cfRule>
  </conditionalFormatting>
  <conditionalFormatting sqref="Q35:BQ38 BU35:CV38">
    <cfRule type="containsText" dxfId="35" priority="54" operator="containsText" text="退">
      <formula>NOT(ISERROR(SEARCH("退",Q35)))</formula>
    </cfRule>
    <cfRule type="containsText" dxfId="34" priority="55" operator="containsText" text="入">
      <formula>NOT(ISERROR(SEARCH("入",Q35)))</formula>
    </cfRule>
    <cfRule type="cellIs" dxfId="33" priority="56" operator="equal">
      <formula>"休"</formula>
    </cfRule>
  </conditionalFormatting>
  <conditionalFormatting sqref="Q35:BQ38 BU35:CV38">
    <cfRule type="containsText" dxfId="32" priority="53" operator="containsText" text="外">
      <formula>NOT(ISERROR(SEARCH("外",Q35)))</formula>
    </cfRule>
  </conditionalFormatting>
  <conditionalFormatting sqref="Q35:BQ38 BU35:CV38">
    <cfRule type="containsText" dxfId="31" priority="52" operator="containsText" text="－">
      <formula>NOT(ISERROR(SEARCH("－",Q35)))</formula>
    </cfRule>
  </conditionalFormatting>
  <conditionalFormatting sqref="Q35:BQ38 BU35:CV38">
    <cfRule type="containsText" dxfId="30" priority="51" operator="containsText" text="出">
      <formula>NOT(ISERROR(SEARCH("出",Q35)))</formula>
    </cfRule>
  </conditionalFormatting>
  <conditionalFormatting sqref="BR34:BT40">
    <cfRule type="containsText" dxfId="29" priority="48" operator="containsText" text="退">
      <formula>NOT(ISERROR(SEARCH("退",BR34)))</formula>
    </cfRule>
    <cfRule type="containsText" dxfId="28" priority="49" operator="containsText" text="入">
      <formula>NOT(ISERROR(SEARCH("入",BR34)))</formula>
    </cfRule>
    <cfRule type="cellIs" dxfId="27" priority="50" operator="equal">
      <formula>"休"</formula>
    </cfRule>
  </conditionalFormatting>
  <conditionalFormatting sqref="BR34:BT40">
    <cfRule type="containsText" dxfId="26" priority="47" operator="containsText" text="外">
      <formula>NOT(ISERROR(SEARCH("外",BR34)))</formula>
    </cfRule>
  </conditionalFormatting>
  <conditionalFormatting sqref="BR34:BT40">
    <cfRule type="containsText" dxfId="25" priority="46" operator="containsText" text="－">
      <formula>NOT(ISERROR(SEARCH("－",BR34)))</formula>
    </cfRule>
  </conditionalFormatting>
  <conditionalFormatting sqref="BR34:BT40">
    <cfRule type="containsText" dxfId="24" priority="45" operator="containsText" text="出">
      <formula>NOT(ISERROR(SEARCH("出",BR34)))</formula>
    </cfRule>
  </conditionalFormatting>
  <conditionalFormatting sqref="BQ50:BS56">
    <cfRule type="containsText" dxfId="23" priority="22" operator="containsText" text="退">
      <formula>NOT(ISERROR(SEARCH("退",BQ50)))</formula>
    </cfRule>
    <cfRule type="containsText" dxfId="22" priority="23" operator="containsText" text="入">
      <formula>NOT(ISERROR(SEARCH("入",BQ50)))</formula>
    </cfRule>
    <cfRule type="cellIs" dxfId="21" priority="24" operator="equal">
      <formula>"休"</formula>
    </cfRule>
  </conditionalFormatting>
  <conditionalFormatting sqref="BQ50:BS56">
    <cfRule type="containsText" dxfId="20" priority="21" operator="containsText" text="外">
      <formula>NOT(ISERROR(SEARCH("外",BQ50)))</formula>
    </cfRule>
  </conditionalFormatting>
  <conditionalFormatting sqref="BQ50:BS56">
    <cfRule type="containsText" dxfId="19" priority="20" operator="containsText" text="－">
      <formula>NOT(ISERROR(SEARCH("－",BQ50)))</formula>
    </cfRule>
  </conditionalFormatting>
  <conditionalFormatting sqref="BQ50:BS56">
    <cfRule type="containsText" dxfId="18" priority="19" operator="containsText" text="出">
      <formula>NOT(ISERROR(SEARCH("出",BQ50)))</formula>
    </cfRule>
  </conditionalFormatting>
  <conditionalFormatting sqref="BU32:BV32 BS33:BT33">
    <cfRule type="containsText" dxfId="17" priority="16" operator="containsText" text="退">
      <formula>NOT(ISERROR(SEARCH("退",BS32)))</formula>
    </cfRule>
    <cfRule type="containsText" dxfId="16" priority="17" operator="containsText" text="入">
      <formula>NOT(ISERROR(SEARCH("入",BS32)))</formula>
    </cfRule>
    <cfRule type="cellIs" dxfId="15" priority="18" operator="equal">
      <formula>"休"</formula>
    </cfRule>
  </conditionalFormatting>
  <conditionalFormatting sqref="BU32:BV32 BS33:BT33">
    <cfRule type="containsText" dxfId="14" priority="15" operator="containsText" text="外">
      <formula>NOT(ISERROR(SEARCH("外",BS32)))</formula>
    </cfRule>
  </conditionalFormatting>
  <conditionalFormatting sqref="BU32:BV32 BS33:BT33">
    <cfRule type="containsText" dxfId="13" priority="14" operator="containsText" text="－">
      <formula>NOT(ISERROR(SEARCH("－",BS32)))</formula>
    </cfRule>
  </conditionalFormatting>
  <conditionalFormatting sqref="BU32:BV32 BS33:BT33">
    <cfRule type="containsText" dxfId="12" priority="13" operator="containsText" text="出">
      <formula>NOT(ISERROR(SEARCH("出",BS32)))</formula>
    </cfRule>
  </conditionalFormatting>
  <conditionalFormatting sqref="BU33:BV33 BW32:CS33">
    <cfRule type="containsText" dxfId="11" priority="10" operator="containsText" text="退">
      <formula>NOT(ISERROR(SEARCH("退",BU32)))</formula>
    </cfRule>
    <cfRule type="containsText" dxfId="10" priority="11" operator="containsText" text="入">
      <formula>NOT(ISERROR(SEARCH("入",BU32)))</formula>
    </cfRule>
    <cfRule type="cellIs" dxfId="9" priority="12" operator="equal">
      <formula>"休"</formula>
    </cfRule>
  </conditionalFormatting>
  <conditionalFormatting sqref="BU33:BV33 BW32:CS33">
    <cfRule type="containsText" dxfId="8" priority="9" operator="containsText" text="外">
      <formula>NOT(ISERROR(SEARCH("外",BU32)))</formula>
    </cfRule>
  </conditionalFormatting>
  <conditionalFormatting sqref="BU33:BV33 BW32:CS33">
    <cfRule type="containsText" dxfId="7" priority="8" operator="containsText" text="－">
      <formula>NOT(ISERROR(SEARCH("－",BU32)))</formula>
    </cfRule>
  </conditionalFormatting>
  <conditionalFormatting sqref="BU33:BV33 BW32:CS33">
    <cfRule type="containsText" dxfId="6" priority="7" operator="containsText" text="出">
      <formula>NOT(ISERROR(SEARCH("出",BU32)))</formula>
    </cfRule>
  </conditionalFormatting>
  <conditionalFormatting sqref="CT29:CV33">
    <cfRule type="containsText" dxfId="5" priority="4" operator="containsText" text="退">
      <formula>NOT(ISERROR(SEARCH("退",CT29)))</formula>
    </cfRule>
    <cfRule type="containsText" dxfId="4" priority="5" operator="containsText" text="入">
      <formula>NOT(ISERROR(SEARCH("入",CT29)))</formula>
    </cfRule>
    <cfRule type="cellIs" dxfId="3" priority="6" operator="equal">
      <formula>"休"</formula>
    </cfRule>
  </conditionalFormatting>
  <conditionalFormatting sqref="CT29:CV33">
    <cfRule type="containsText" dxfId="2" priority="3" operator="containsText" text="外">
      <formula>NOT(ISERROR(SEARCH("外",CT29)))</formula>
    </cfRule>
  </conditionalFormatting>
  <conditionalFormatting sqref="CT29:CV33">
    <cfRule type="containsText" dxfId="1" priority="2" operator="containsText" text="－">
      <formula>NOT(ISERROR(SEARCH("－",CT29)))</formula>
    </cfRule>
  </conditionalFormatting>
  <conditionalFormatting sqref="CT29:CV33">
    <cfRule type="containsText" dxfId="0" priority="1" operator="containsText" text="出">
      <formula>NOT(ISERROR(SEARCH("出",CT29)))</formula>
    </cfRule>
  </conditionalFormatting>
  <dataValidations count="1">
    <dataValidation type="list" allowBlank="1" showInputMessage="1" showErrorMessage="1" sqref="Q45:CV56 Q29:CV40" xr:uid="{00000000-0002-0000-0000-000000000000}">
      <formula1>"　,入,出,休,退,外,－"</formula1>
    </dataValidation>
  </dataValidations>
  <pageMargins left="0.78740157480314965" right="0.39370078740157483" top="0.59055118110236227" bottom="0.39370078740157483" header="0.31496062992125984" footer="0.31496062992125984"/>
  <pageSetup paperSize="8" scale="91" orientation="landscape" r:id="rId1"/>
  <colBreaks count="1" manualBreakCount="1">
    <brk id="102" max="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</vt:lpstr>
      <vt:lpstr>様式第３号!Print_Area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　みゆき</dc:creator>
  <cp:lastModifiedBy>23-084</cp:lastModifiedBy>
  <cp:lastPrinted>2024-05-23T06:45:27Z</cp:lastPrinted>
  <dcterms:created xsi:type="dcterms:W3CDTF">2018-02-22T05:59:06Z</dcterms:created>
  <dcterms:modified xsi:type="dcterms:W3CDTF">2024-03-28T04:17:09Z</dcterms:modified>
</cp:coreProperties>
</file>